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firstSheet="7" activeTab="9"/>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一般公共预算财政拨款“三公”经费支出决算表（公开09表）" sheetId="9" r:id="rId9"/>
    <sheet name="政府性基金预算财政拨款收入支出决算表（公开10表）" sheetId="10" r:id="rId10"/>
    <sheet name="机关运行经费支出决算表(公开11表)" sheetId="11" r:id="rId11"/>
    <sheet name="政府采购决算表（公开12表）" sheetId="12" r:id="rId12"/>
  </sheets>
  <definedNames>
    <definedName name="_xlnm.Print_Area" localSheetId="5">'财政拨款基本支出决算表(公开06表)'!$A$1:$E$77</definedName>
    <definedName name="_xlnm.Print_Area" localSheetId="3">'财政拨款收入支出决算总表(公开04表)'!$A$1:$F$35</definedName>
    <definedName name="_xlnm.Print_Area" localSheetId="4">'财政拨款支出决算表（公开05表）'!$A$1:$E$48</definedName>
    <definedName name="_xlnm.Print_Area" localSheetId="10">'机关运行经费支出决算表(公开11表)'!$A$1:$C$51</definedName>
    <definedName name="_xlnm.Print_Area" localSheetId="1">'收入决算表(公开02表)'!$A$1:$I$46</definedName>
    <definedName name="_xlnm.Print_Area" localSheetId="0">'收入支出决算总表(公开01表)'!$A$1:$F$34</definedName>
    <definedName name="_xlnm.Print_Area" localSheetId="8">'一般公共预算财政拨款“三公”经费支出决算表（公开09表）'!$A$1:$H$16</definedName>
    <definedName name="_xlnm.Print_Area" localSheetId="7">'一般公共预算财政拨款基本支出决算表(公开08表)'!$A$1:$E$77</definedName>
    <definedName name="_xlnm.Print_Area" localSheetId="6">'一般公共预算财政拨款支出决算表（公开07表）'!$A$1:$E$80</definedName>
    <definedName name="_xlnm.Print_Area" localSheetId="11">'政府采购决算表（公开12表）'!$A$1:$D$10</definedName>
    <definedName name="_xlnm.Print_Area" localSheetId="9">'政府性基金预算财政拨款收入支出决算表（公开10表）'!$A$1:$G$15</definedName>
    <definedName name="_xlnm.Print_Area" localSheetId="2">'支出决算表(公开03表)'!$A$1:$H$62</definedName>
  </definedNames>
  <calcPr fullCalcOnLoad="1"/>
</workbook>
</file>

<file path=xl/sharedStrings.xml><?xml version="1.0" encoding="utf-8"?>
<sst xmlns="http://schemas.openxmlformats.org/spreadsheetml/2006/main" count="841" uniqueCount="325">
  <si>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</si>
  <si>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</si>
  <si>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</si>
  <si>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</si>
  <si>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</si>
  <si>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</si>
  <si>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</si>
  <si>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</si>
  <si>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</si>
  <si>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</si>
  <si>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</si>
  <si>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</si>
  <si>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</si>
  <si>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</si>
  <si>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</si>
  <si>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</si>
  <si>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</si>
  <si>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</si>
  <si>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</si>
  <si>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</si>
  <si>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</si>
  <si>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</si>
  <si>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</si>
  <si>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</si>
  <si>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</si>
  <si>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</si>
  <si>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</si>
  <si>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</si>
  <si>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</si>
  <si>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</si>
  <si>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</si>
  <si>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</si>
  <si>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</si>
  <si>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</si>
  <si>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</si>
  <si>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</si>
  <si>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</si>
  <si>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</si>
  <si>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</si>
  <si>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</si>
  <si>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</si>
  <si>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</si>
  <si>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</si>
  <si>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</si>
  <si>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</si>
  <si>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</si>
  <si>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</si>
  <si>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</si>
  <si>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</si>
  <si>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</si>
  <si>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</si>
  <si>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</si>
  <si>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</si>
  <si>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</si>
  <si>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</si>
  <si>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</si>
  <si>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</si>
  <si>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</si>
  <si>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财决04表</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</si>
  <si>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</si>
  <si>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</si>
  <si>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</si>
  <si>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</si>
  <si>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</si>
  <si>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</si>
  <si>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</si>
  <si>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</si>
  <si>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</si>
  <si>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</si>
  <si>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</si>
  <si>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</si>
  <si>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</si>
  <si>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</si>
  <si>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</si>
  <si>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</si>
  <si>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</si>
  <si>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</si>
  <si>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</si>
  <si>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</si>
  <si>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</si>
  <si>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</si>
  <si>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</si>
  <si>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 xml:space="preserve">基本支出  </t>
  </si>
  <si>
    <t>功能分类科目编码</t>
  </si>
  <si>
    <t>合计</t>
  </si>
  <si>
    <t>因公出国（境）费</t>
  </si>
  <si>
    <t>公务接待费</t>
  </si>
  <si>
    <t>小计</t>
  </si>
  <si>
    <t>总计</t>
  </si>
  <si>
    <t>本年支出合计</t>
  </si>
  <si>
    <t xml:space="preserve">基本支出  </t>
  </si>
  <si>
    <t>功能分类科目编码</t>
  </si>
  <si>
    <t>本年支出合计</t>
  </si>
  <si>
    <t>人员经费</t>
  </si>
  <si>
    <t>经济分类科目编码</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</si>
  <si>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</si>
  <si>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</si>
  <si>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</si>
  <si>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</si>
  <si>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</si>
  <si>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</si>
  <si>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</si>
  <si>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</si>
  <si>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</si>
  <si>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</si>
  <si>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</si>
  <si>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</si>
  <si>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</si>
  <si>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</si>
  <si>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</si>
  <si>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</si>
  <si>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</si>
  <si>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</si>
  <si>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</si>
  <si>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</si>
  <si>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</si>
  <si>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</si>
  <si>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</si>
  <si>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</si>
  <si>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</si>
  <si>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公开10表</t>
  </si>
  <si>
    <t>公开07表</t>
  </si>
  <si>
    <t>注：“三公”经费、会议费、培训费详细支出情况见支出情况说明。</t>
  </si>
  <si>
    <t>公开09表</t>
  </si>
  <si>
    <t>日常公用经费</t>
  </si>
  <si>
    <t>机关运行经费支出决算</t>
  </si>
  <si>
    <t>科目编码</t>
  </si>
  <si>
    <t>采购品目大类</t>
  </si>
  <si>
    <t>单位：万元</t>
  </si>
  <si>
    <t>公开11表</t>
  </si>
  <si>
    <t>注：“机关运行经费”指行政单位和参照公务员法管理的事业单位使用一般公共预算财政拨款安排的基本支出中的“商品和服务支出”。</t>
  </si>
  <si>
    <t>公开05表</t>
  </si>
  <si>
    <t>本年支出合计</t>
  </si>
  <si>
    <t xml:space="preserve">基本支出  </t>
  </si>
  <si>
    <t>功能分类科目编码</t>
  </si>
  <si>
    <t>合计</t>
  </si>
  <si>
    <t>公开06表</t>
  </si>
  <si>
    <t>金额单位：万元</t>
  </si>
  <si>
    <t>人员经费</t>
  </si>
  <si>
    <t>日常公用经费</t>
  </si>
  <si>
    <t>经济分类科目编码</t>
  </si>
  <si>
    <t>注：本表反映部门本年度按功能分类财政拨款实际支出情况。财政拨款指一般公共预算财政拨款和政府性基金预算财政拨款。</t>
  </si>
  <si>
    <t>注：本表反映部门本年度按经济分类财政拨款基本支出明细情况。财政拨款指一般公共预算财政拨款和政府性基金预算财政拨款。</t>
  </si>
  <si>
    <t>本年收入</t>
  </si>
  <si>
    <t>本年支出</t>
  </si>
  <si>
    <t>年末结转和结余</t>
  </si>
  <si>
    <t>年初结转和结余</t>
  </si>
  <si>
    <t>注：本表反映部门本年度按功能分类政府性基金预算财政拨款收支及结转和结余情况。</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</si>
  <si>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</si>
  <si>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</si>
  <si>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</si>
  <si>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</si>
  <si>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</si>
  <si>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</si>
  <si>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</si>
  <si>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</si>
  <si>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</si>
  <si>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附件3-2：</t>
  </si>
  <si>
    <t>—</t>
  </si>
  <si>
    <t>201</t>
  </si>
  <si>
    <t>一般公共服务支出</t>
  </si>
  <si>
    <t>20107</t>
  </si>
  <si>
    <t>税收事务</t>
  </si>
  <si>
    <t>2010708</t>
  </si>
  <si>
    <t xml:space="preserve">  协税护税</t>
  </si>
  <si>
    <t>208</t>
  </si>
  <si>
    <t>社会保障和就业支出</t>
  </si>
  <si>
    <t>20801</t>
  </si>
  <si>
    <t>人力资源和社会保障管理事务</t>
  </si>
  <si>
    <t>2080101</t>
  </si>
  <si>
    <t xml:space="preserve">  行政运行</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</si>
  <si>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</si>
  <si>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</si>
  <si>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</si>
  <si>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</si>
  <si>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</si>
  <si>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</si>
  <si>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</si>
  <si>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</si>
  <si>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</si>
  <si>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</si>
  <si>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</si>
  <si>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</si>
  <si>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212</t>
  </si>
  <si>
    <t>城乡社区支出</t>
  </si>
  <si>
    <t>21201</t>
  </si>
  <si>
    <t>城乡社区管理事务</t>
  </si>
  <si>
    <t>2120101</t>
  </si>
  <si>
    <t>2120102</t>
  </si>
  <si>
    <t xml:space="preserve">  一般行政管理事务</t>
  </si>
  <si>
    <t>2120199</t>
  </si>
  <si>
    <t xml:space="preserve">  其他城乡社区管理事务支出</t>
  </si>
  <si>
    <t>21207</t>
  </si>
  <si>
    <t>政府住房基金及对应专项债务收入安排的支出</t>
  </si>
  <si>
    <t>2120702</t>
  </si>
  <si>
    <t xml:space="preserve">  廉租住房支出</t>
  </si>
  <si>
    <t>2120705</t>
  </si>
  <si>
    <t xml:space="preserve">  公共租赁住房维护和管理支出</t>
  </si>
  <si>
    <t>21299</t>
  </si>
  <si>
    <t>其他城乡社区支出</t>
  </si>
  <si>
    <t>2129999</t>
  </si>
  <si>
    <t xml:space="preserve">  其他城乡社区支出</t>
  </si>
  <si>
    <t>215</t>
  </si>
  <si>
    <t>资源勘探信息等支出</t>
  </si>
  <si>
    <t>21599</t>
  </si>
  <si>
    <t>其他资源勘探电力信息等支出</t>
  </si>
  <si>
    <t>2159999</t>
  </si>
  <si>
    <t xml:space="preserve">  其他资源勘探电力信息等支出</t>
  </si>
  <si>
    <t>221</t>
  </si>
  <si>
    <t>住房保障支出</t>
  </si>
  <si>
    <t>22101</t>
  </si>
  <si>
    <t>保障性安居工程支出</t>
  </si>
  <si>
    <t>2210106</t>
  </si>
  <si>
    <t xml:space="preserve">  公共租赁住房</t>
  </si>
  <si>
    <t>2210199</t>
  </si>
  <si>
    <t xml:space="preserve">  其他保障性安居工程支出</t>
  </si>
  <si>
    <t>22102</t>
  </si>
  <si>
    <t>住房改革支出</t>
  </si>
  <si>
    <t>2210201</t>
  </si>
  <si>
    <t xml:space="preserve">  住房公积金</t>
  </si>
  <si>
    <t>2210202</t>
  </si>
  <si>
    <t xml:space="preserve">  提租补贴</t>
  </si>
  <si>
    <t>2210203</t>
  </si>
  <si>
    <t xml:space="preserve">  购房补贴</t>
  </si>
  <si>
    <t>22103</t>
  </si>
  <si>
    <t>城乡社区住宅</t>
  </si>
  <si>
    <t>2210301</t>
  </si>
  <si>
    <t xml:space="preserve">  公有住房建设和维修改造支出</t>
  </si>
  <si>
    <t>229</t>
  </si>
  <si>
    <t>其他支出</t>
  </si>
  <si>
    <t>22960</t>
  </si>
  <si>
    <t>彩票公益金及对应专项债务收入安排的支出</t>
  </si>
  <si>
    <t>2296002</t>
  </si>
  <si>
    <t xml:space="preserve">  用于社会福利的彩票公益金支出</t>
  </si>
  <si>
    <t>22999</t>
  </si>
  <si>
    <t>2299901</t>
  </si>
  <si>
    <t xml:space="preserve">  其他支出</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</si>
  <si>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</si>
  <si>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</si>
  <si>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</si>
  <si>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</si>
  <si>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</si>
  <si>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</si>
  <si>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</si>
  <si>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</si>
  <si>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</si>
  <si>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</si>
  <si>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</si>
  <si>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</si>
  <si>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</si>
  <si>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</si>
  <si>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</si>
  <si>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</si>
  <si>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</si>
  <si>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</si>
  <si>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</si>
  <si>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</si>
  <si>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</si>
  <si>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</si>
  <si>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</si>
  <si>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</si>
  <si>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</si>
  <si>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</si>
  <si>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</si>
  <si>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</si>
  <si>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</si>
  <si>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</si>
  <si>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</si>
  <si>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</si>
  <si>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</si>
  <si>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</si>
  <si>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</si>
  <si>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</si>
  <si>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</si>
  <si>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</si>
  <si>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</si>
  <si>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</si>
  <si>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</si>
  <si>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</si>
  <si>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</si>
  <si>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</si>
  <si>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</si>
  <si>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</si>
  <si>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</si>
  <si>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</si>
  <si>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</si>
  <si>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</si>
  <si>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</si>
  <si>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</si>
  <si>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</si>
  <si>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</si>
  <si>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</si>
  <si>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</si>
  <si>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</si>
  <si>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</si>
  <si>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</si>
  <si>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</si>
  <si>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</si>
  <si>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</si>
  <si>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</si>
  <si>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</si>
  <si>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</si>
  <si>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</si>
  <si>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</si>
  <si>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其他资本性支出</t>
  </si>
  <si>
    <t>对企事业单位的补贴</t>
  </si>
  <si>
    <t>企业政策性补贴</t>
  </si>
  <si>
    <t>事业单位补贴</t>
  </si>
  <si>
    <t>财政贴息</t>
  </si>
  <si>
    <t>其他对企事业单位的补贴</t>
  </si>
  <si>
    <t>商品和服务支出</t>
  </si>
  <si>
    <t>2015年度无锡市住房保障和房产管理局收入支出决算总表</t>
  </si>
  <si>
    <t>2015年度无锡市住房保障和房产管理局收入决算表</t>
  </si>
  <si>
    <t>2015年度无锡市住房保障和房产管理局支出决算表</t>
  </si>
  <si>
    <t>2015年度无锡市住房保障和房产管理局财政拨款收入支出决算总表</t>
  </si>
  <si>
    <t>2015年度无锡市住房保障和房产管理局财政拨款支出决算表</t>
  </si>
  <si>
    <t>2015年度无锡市住房保障和房产管理局财政拨款基本支出决算表</t>
  </si>
  <si>
    <t>2015年度无锡市住房保障和房产管理局一般公共预算财政拨款支出决算表</t>
  </si>
  <si>
    <t>2015年度无锡市住房保障和房产管理局一般公共预算财政拨款基本支出决算表</t>
  </si>
  <si>
    <t>2015年度无锡市住房保障和房产管理局一般公共预算财政拨款“三公”经费、会议费、培训费支出决算表</t>
  </si>
  <si>
    <t>2015年度无锡市住房保障和房产管理局政府性基金预算财政拨款收入支出决算表</t>
  </si>
  <si>
    <t>2015年度无锡市住房保障和房产管理局机关运行经费支出决算表</t>
  </si>
  <si>
    <t>2015年度无锡市住房保障和房产管理局政府采购支出决算表</t>
  </si>
  <si>
    <r>
      <t xml:space="preserve">项 </t>
    </r>
    <r>
      <rPr>
        <sz val="11"/>
        <color indexed="8"/>
        <rFont val="仿宋"/>
        <family val="3"/>
      </rPr>
      <t xml:space="preserve">   </t>
    </r>
    <r>
      <rPr>
        <sz val="11"/>
        <rFont val="仿宋"/>
        <family val="3"/>
      </rPr>
      <t>目</t>
    </r>
  </si>
  <si>
    <r>
      <t xml:space="preserve">项 </t>
    </r>
    <r>
      <rPr>
        <sz val="11"/>
        <color indexed="8"/>
        <rFont val="仿宋"/>
        <family val="3"/>
      </rPr>
      <t xml:space="preserve">   </t>
    </r>
    <r>
      <rPr>
        <sz val="11"/>
        <rFont val="仿宋"/>
        <family val="3"/>
      </rPr>
      <t>目</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</si>
</sst>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s>
  <fonts count="36">
    <font>
      <sz val="10"/>
      <color indexed="8"/>
      <name val="Arial"/>
      <family val="2"/>
    </font>
    <font>
      <sz val="12"/>
      <color indexed="8"/>
      <name val="宋体"/>
      <family val="0"/>
    </font>
    <font>
      <sz val="11"/>
      <color indexed="8"/>
      <name val="宋体"/>
      <family val="0"/>
    </font>
    <font>
      <sz val="9"/>
      <name val="宋体"/>
      <family val="0"/>
    </font>
    <font>
      <sz val="20"/>
      <color indexed="8"/>
      <name val="方正小标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4"/>
    </font>
    <font>
      <sz val="18"/>
      <name val="方正小标宋_GBK"/>
      <family val="4"/>
    </font>
    <font>
      <b/>
      <sz val="11"/>
      <name val="仿宋"/>
      <family val="3"/>
    </font>
    <font>
      <sz val="11"/>
      <name val="仿宋"/>
      <family val="3"/>
    </font>
    <font>
      <sz val="12"/>
      <name val="仿宋"/>
      <family val="3"/>
    </font>
    <font>
      <sz val="11"/>
      <color indexed="8"/>
      <name val="仿宋"/>
      <family val="3"/>
    </font>
    <font>
      <sz val="10"/>
      <color indexed="8"/>
      <name val="仿宋"/>
      <family val="3"/>
    </font>
    <font>
      <b/>
      <sz val="11"/>
      <color indexed="8"/>
      <name val="仿宋"/>
      <family val="3"/>
    </font>
    <font>
      <sz val="12"/>
      <color indexed="8"/>
      <name val="仿宋"/>
      <family val="3"/>
    </font>
    <font>
      <b/>
      <sz val="12"/>
      <name val="仿宋"/>
      <family val="3"/>
    </font>
    <font>
      <sz val="12"/>
      <color indexed="8"/>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22"/>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top>
        <color indexed="63"/>
      </top>
      <bottom style="thin"/>
    </border>
    <border>
      <left>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9" fontId="0" fillId="0" borderId="0">
      <alignment/>
      <protection/>
    </xf>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0" borderId="0">
      <alignment/>
      <protection/>
    </xf>
    <xf numFmtId="0" fontId="11" fillId="0" borderId="0">
      <alignment/>
      <protection/>
    </xf>
    <xf numFmtId="0" fontId="2"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23" fillId="0" borderId="0" applyNumberFormat="0" applyFont="0" applyFill="0" applyBorder="0" applyAlignment="0" applyProtection="0"/>
    <xf numFmtId="0" fontId="2" fillId="0" borderId="0">
      <alignment vertical="center"/>
      <protection/>
    </xf>
    <xf numFmtId="0" fontId="11" fillId="0" borderId="0">
      <alignment vertical="center"/>
      <protection/>
    </xf>
    <xf numFmtId="0" fontId="12"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4" applyNumberFormat="0" applyFill="0" applyAlignment="0" applyProtection="0"/>
    <xf numFmtId="178" fontId="0" fillId="0" borderId="0">
      <alignment/>
      <protection/>
    </xf>
    <xf numFmtId="45" fontId="0" fillId="0" borderId="0">
      <alignment/>
      <protection/>
    </xf>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23" fillId="0" borderId="0">
      <alignment/>
      <protection/>
    </xf>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2" fillId="5" borderId="9" applyNumberFormat="0" applyFont="0" applyAlignment="0" applyProtection="0"/>
  </cellStyleXfs>
  <cellXfs count="121">
    <xf numFmtId="0" fontId="0" fillId="0" borderId="0" xfId="0" applyAlignment="1">
      <alignment/>
    </xf>
    <xf numFmtId="0" fontId="2" fillId="0" borderId="10" xfId="0" applyFont="1" applyFill="1" applyBorder="1" applyAlignment="1">
      <alignment horizontal="left" vertical="center" shrinkToFit="1"/>
    </xf>
    <xf numFmtId="0" fontId="0" fillId="0" borderId="0" xfId="0" applyFill="1" applyAlignment="1">
      <alignment/>
    </xf>
    <xf numFmtId="4" fontId="2" fillId="0" borderId="10" xfId="0" applyNumberFormat="1" applyFont="1" applyFill="1" applyBorder="1" applyAlignment="1">
      <alignment horizontal="right" vertical="center" shrinkToFit="1"/>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1" fillId="0" borderId="0" xfId="0" applyFont="1" applyFill="1" applyAlignment="1">
      <alignment horizontal="center" vertical="center"/>
    </xf>
    <xf numFmtId="0" fontId="11" fillId="0" borderId="0" xfId="54" applyAlignment="1">
      <alignment vertical="center" wrapText="1"/>
      <protection/>
    </xf>
    <xf numFmtId="0" fontId="11" fillId="0" borderId="0" xfId="54" applyFont="1" applyAlignment="1">
      <alignment horizontal="left" vertical="center"/>
      <protection/>
    </xf>
    <xf numFmtId="0" fontId="24" fillId="0" borderId="0" xfId="54" applyFont="1" applyAlignment="1">
      <alignment horizontal="center" vertical="center" wrapText="1"/>
      <protection/>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11" fillId="0" borderId="0" xfId="54" applyBorder="1" applyAlignment="1">
      <alignment vertical="center" wrapText="1"/>
      <protection/>
    </xf>
    <xf numFmtId="0" fontId="2" fillId="0" borderId="0" xfId="53">
      <alignment vertical="center"/>
      <protection/>
    </xf>
    <xf numFmtId="0" fontId="24" fillId="0" borderId="0" xfId="53" applyFont="1" applyAlignment="1">
      <alignment horizontal="center" vertical="center"/>
      <protection/>
    </xf>
    <xf numFmtId="0" fontId="24" fillId="0" borderId="0" xfId="53" applyFont="1" applyAlignment="1">
      <alignment horizontal="right" vertical="center"/>
      <protection/>
    </xf>
    <xf numFmtId="0" fontId="2" fillId="0" borderId="0" xfId="53" applyFont="1">
      <alignment vertical="center"/>
      <protection/>
    </xf>
    <xf numFmtId="0" fontId="35" fillId="0" borderId="0" xfId="0" applyFont="1" applyFill="1" applyAlignment="1">
      <alignment vertical="center"/>
    </xf>
    <xf numFmtId="0" fontId="27" fillId="0" borderId="10" xfId="54" applyFont="1" applyBorder="1" applyAlignment="1">
      <alignment horizontal="left" vertical="center" wrapText="1"/>
      <protection/>
    </xf>
    <xf numFmtId="0" fontId="27" fillId="0" borderId="10" xfId="54" applyFont="1" applyBorder="1" applyAlignment="1">
      <alignment vertical="center" wrapText="1"/>
      <protection/>
    </xf>
    <xf numFmtId="0" fontId="28" fillId="0" borderId="10" xfId="54" applyFont="1" applyBorder="1" applyAlignment="1">
      <alignment horizontal="left" vertical="center" wrapText="1"/>
      <protection/>
    </xf>
    <xf numFmtId="0" fontId="28" fillId="0" borderId="10" xfId="54" applyFont="1" applyBorder="1" applyAlignment="1">
      <alignment vertical="center" wrapText="1"/>
      <protection/>
    </xf>
    <xf numFmtId="0" fontId="29" fillId="0" borderId="0" xfId="54" applyFont="1" applyAlignment="1">
      <alignment vertical="center" wrapText="1"/>
      <protection/>
    </xf>
    <xf numFmtId="0" fontId="29" fillId="0" borderId="10" xfId="54" applyFont="1" applyBorder="1" applyAlignment="1">
      <alignment vertical="center" wrapText="1"/>
      <protection/>
    </xf>
    <xf numFmtId="0" fontId="27" fillId="0" borderId="11" xfId="54" applyFont="1" applyBorder="1" applyAlignment="1">
      <alignment vertical="center" wrapText="1"/>
      <protection/>
    </xf>
    <xf numFmtId="0" fontId="28" fillId="0" borderId="11" xfId="54" applyFont="1" applyBorder="1" applyAlignment="1">
      <alignment vertical="center" wrapText="1"/>
      <protection/>
    </xf>
    <xf numFmtId="0" fontId="28" fillId="0" borderId="11" xfId="54" applyFont="1" applyBorder="1" applyAlignment="1">
      <alignment horizontal="left" vertical="center" wrapText="1"/>
      <protection/>
    </xf>
    <xf numFmtId="0" fontId="29" fillId="0" borderId="11" xfId="54" applyFont="1" applyBorder="1" applyAlignment="1">
      <alignment vertical="center" wrapText="1"/>
      <protection/>
    </xf>
    <xf numFmtId="0" fontId="30" fillId="0" borderId="10" xfId="0" applyFont="1" applyFill="1" applyBorder="1" applyAlignment="1">
      <alignment horizontal="center" vertical="center" shrinkToFit="1"/>
    </xf>
    <xf numFmtId="0" fontId="31" fillId="0" borderId="0" xfId="0" applyFont="1" applyFill="1" applyAlignment="1">
      <alignment vertical="center"/>
    </xf>
    <xf numFmtId="0" fontId="30" fillId="0" borderId="10" xfId="0" applyFont="1" applyFill="1" applyBorder="1" applyAlignment="1">
      <alignment horizontal="left" vertical="center" shrinkToFit="1"/>
    </xf>
    <xf numFmtId="179" fontId="30" fillId="0" borderId="10" xfId="0" applyNumberFormat="1" applyFont="1" applyFill="1" applyBorder="1" applyAlignment="1">
      <alignment horizontal="center" vertical="center" shrinkToFit="1"/>
    </xf>
    <xf numFmtId="179" fontId="30" fillId="0" borderId="10" xfId="0" applyNumberFormat="1" applyFont="1" applyFill="1" applyBorder="1" applyAlignment="1">
      <alignment horizontal="left" vertical="center" shrinkToFit="1"/>
    </xf>
    <xf numFmtId="0" fontId="31" fillId="0" borderId="10" xfId="0" applyFont="1" applyFill="1" applyBorder="1" applyAlignment="1">
      <alignment vertical="center"/>
    </xf>
    <xf numFmtId="0" fontId="30" fillId="0" borderId="10" xfId="0" applyFont="1" applyFill="1" applyBorder="1" applyAlignment="1">
      <alignment horizontal="left" vertical="center"/>
    </xf>
    <xf numFmtId="0" fontId="32" fillId="0" borderId="10" xfId="0" applyFont="1" applyFill="1" applyBorder="1" applyAlignment="1">
      <alignment horizontal="center" vertical="center" shrinkToFit="1"/>
    </xf>
    <xf numFmtId="0" fontId="30" fillId="0" borderId="0" xfId="0" applyFont="1" applyFill="1" applyAlignment="1">
      <alignment horizontal="right" vertical="center"/>
    </xf>
    <xf numFmtId="0" fontId="33" fillId="0" borderId="0" xfId="0" applyFont="1" applyFill="1" applyAlignment="1">
      <alignment vertical="center"/>
    </xf>
    <xf numFmtId="0" fontId="33" fillId="0" borderId="0" xfId="0" applyFont="1" applyFill="1" applyAlignment="1">
      <alignment horizontal="center" vertical="center"/>
    </xf>
    <xf numFmtId="0" fontId="30" fillId="0" borderId="10" xfId="0" applyFont="1" applyFill="1" applyBorder="1" applyAlignment="1">
      <alignment horizontal="center" vertical="center" wrapText="1" shrinkToFit="1"/>
    </xf>
    <xf numFmtId="180" fontId="30" fillId="0" borderId="10" xfId="0" applyNumberFormat="1" applyFont="1" applyFill="1" applyBorder="1" applyAlignment="1">
      <alignment horizontal="right" vertical="center" shrinkToFit="1"/>
    </xf>
    <xf numFmtId="4" fontId="30" fillId="0" borderId="10" xfId="0" applyNumberFormat="1" applyFont="1" applyFill="1" applyBorder="1" applyAlignment="1">
      <alignment horizontal="right" vertical="center" shrinkToFit="1"/>
    </xf>
    <xf numFmtId="0" fontId="30" fillId="0" borderId="12" xfId="0" applyFont="1" applyBorder="1" applyAlignment="1">
      <alignment vertical="center" shrinkToFit="1"/>
    </xf>
    <xf numFmtId="0" fontId="30" fillId="0" borderId="13" xfId="0" applyFont="1" applyBorder="1" applyAlignment="1">
      <alignment horizontal="left" vertical="center" shrinkToFit="1"/>
    </xf>
    <xf numFmtId="0" fontId="30" fillId="0" borderId="14" xfId="0" applyFont="1" applyBorder="1" applyAlignment="1">
      <alignment vertical="center" shrinkToFit="1"/>
    </xf>
    <xf numFmtId="0" fontId="30" fillId="0" borderId="15" xfId="0" applyFont="1" applyBorder="1" applyAlignment="1">
      <alignment horizontal="left" vertical="center" shrinkToFit="1"/>
    </xf>
    <xf numFmtId="0" fontId="31" fillId="0" borderId="0" xfId="0" applyFont="1" applyFill="1" applyAlignment="1">
      <alignment/>
    </xf>
    <xf numFmtId="0" fontId="30" fillId="0" borderId="0" xfId="0" applyFont="1" applyFill="1" applyAlignment="1">
      <alignment horizontal="right"/>
    </xf>
    <xf numFmtId="0" fontId="33" fillId="0" borderId="0" xfId="0" applyFont="1" applyFill="1" applyAlignment="1">
      <alignment/>
    </xf>
    <xf numFmtId="0" fontId="33" fillId="0" borderId="0" xfId="0" applyFont="1" applyFill="1" applyAlignment="1">
      <alignment horizontal="center"/>
    </xf>
    <xf numFmtId="0" fontId="30" fillId="0" borderId="16" xfId="0" applyFont="1" applyFill="1" applyBorder="1" applyAlignment="1">
      <alignment vertical="center" shrinkToFit="1"/>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179" fontId="30" fillId="0" borderId="10" xfId="0" applyNumberFormat="1" applyFont="1" applyFill="1" applyBorder="1" applyAlignment="1">
      <alignment horizontal="left" vertical="center"/>
    </xf>
    <xf numFmtId="179" fontId="30"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0" fontId="30" fillId="0" borderId="10" xfId="0" applyFont="1" applyFill="1" applyBorder="1" applyAlignment="1">
      <alignment vertical="center"/>
    </xf>
    <xf numFmtId="0" fontId="28" fillId="0" borderId="0" xfId="54" applyFont="1" applyAlignment="1">
      <alignment horizontal="center" vertical="center" wrapText="1"/>
      <protection/>
    </xf>
    <xf numFmtId="0" fontId="28" fillId="0" borderId="0" xfId="54" applyFont="1" applyAlignment="1">
      <alignment vertical="center" wrapText="1"/>
      <protection/>
    </xf>
    <xf numFmtId="0" fontId="28" fillId="0" borderId="10" xfId="54" applyFont="1" applyBorder="1" applyAlignment="1">
      <alignment horizontal="center" vertical="center" wrapText="1"/>
      <protection/>
    </xf>
    <xf numFmtId="0" fontId="28" fillId="0" borderId="10" xfId="54" applyFont="1" applyFill="1" applyBorder="1" applyAlignment="1">
      <alignment horizontal="center" vertical="center" wrapText="1"/>
      <protection/>
    </xf>
    <xf numFmtId="0" fontId="29" fillId="0" borderId="0" xfId="54" applyFont="1" applyAlignment="1">
      <alignment horizontal="center" vertical="center" wrapText="1"/>
      <protection/>
    </xf>
    <xf numFmtId="4" fontId="28" fillId="0" borderId="10" xfId="54" applyNumberFormat="1" applyFont="1" applyFill="1" applyBorder="1" applyAlignment="1">
      <alignment horizontal="center" vertical="center" wrapText="1"/>
      <protection/>
    </xf>
    <xf numFmtId="0" fontId="30" fillId="0" borderId="12" xfId="0" applyFont="1" applyBorder="1" applyAlignment="1">
      <alignment horizontal="left" vertical="center" shrinkToFit="1"/>
    </xf>
    <xf numFmtId="0" fontId="30" fillId="0" borderId="17" xfId="0" applyFont="1" applyBorder="1" applyAlignment="1">
      <alignment horizontal="left" vertical="center" shrinkToFit="1"/>
    </xf>
    <xf numFmtId="0" fontId="30" fillId="0" borderId="18" xfId="0" applyFont="1" applyBorder="1" applyAlignment="1">
      <alignment horizontal="left" vertical="center" shrinkToFit="1"/>
    </xf>
    <xf numFmtId="0" fontId="30" fillId="0" borderId="0" xfId="0" applyFont="1" applyFill="1" applyAlignment="1">
      <alignment horizontal="center" vertical="center"/>
    </xf>
    <xf numFmtId="179" fontId="29" fillId="0" borderId="10" xfId="54" applyNumberFormat="1" applyFont="1" applyBorder="1" applyAlignment="1">
      <alignment horizontal="center" vertical="center" wrapText="1"/>
      <protection/>
    </xf>
    <xf numFmtId="0" fontId="11" fillId="0" borderId="0" xfId="54" applyAlignment="1">
      <alignment horizontal="center" vertical="center" wrapText="1"/>
      <protection/>
    </xf>
    <xf numFmtId="4" fontId="30" fillId="0" borderId="19" xfId="0" applyNumberFormat="1" applyFont="1" applyBorder="1" applyAlignment="1">
      <alignment horizontal="right" vertical="center" shrinkToFit="1"/>
    </xf>
    <xf numFmtId="179" fontId="29" fillId="0" borderId="20" xfId="54" applyNumberFormat="1" applyFont="1" applyBorder="1" applyAlignment="1">
      <alignment horizontal="center" vertical="center" wrapText="1"/>
      <protection/>
    </xf>
    <xf numFmtId="0" fontId="28" fillId="0" borderId="10" xfId="54" applyFont="1" applyFill="1" applyBorder="1" applyAlignment="1">
      <alignment vertical="center" wrapText="1"/>
      <protection/>
    </xf>
    <xf numFmtId="4" fontId="27" fillId="0" borderId="10" xfId="54" applyNumberFormat="1" applyFont="1" applyFill="1" applyBorder="1" applyAlignment="1">
      <alignment horizontal="center" vertical="center" wrapText="1"/>
      <protection/>
    </xf>
    <xf numFmtId="179" fontId="34" fillId="0" borderId="10" xfId="54" applyNumberFormat="1" applyFont="1" applyBorder="1" applyAlignment="1">
      <alignment horizontal="center" vertical="center" wrapText="1"/>
      <protection/>
    </xf>
    <xf numFmtId="0" fontId="34" fillId="0" borderId="0" xfId="54" applyFont="1" applyAlignment="1">
      <alignment vertical="center" wrapText="1"/>
      <protection/>
    </xf>
    <xf numFmtId="0" fontId="27" fillId="0" borderId="10" xfId="54" applyFont="1" applyFill="1" applyBorder="1" applyAlignment="1">
      <alignment horizontal="center" vertical="center" wrapText="1"/>
      <protection/>
    </xf>
    <xf numFmtId="4" fontId="32" fillId="0" borderId="13" xfId="0" applyNumberFormat="1" applyFont="1" applyBorder="1" applyAlignment="1">
      <alignment horizontal="center" vertical="center" shrinkToFit="1"/>
    </xf>
    <xf numFmtId="0" fontId="30" fillId="18" borderId="13" xfId="0" applyFont="1" applyFill="1" applyBorder="1" applyAlignment="1">
      <alignment vertical="center" wrapText="1" shrinkToFit="1"/>
    </xf>
    <xf numFmtId="4" fontId="30" fillId="0" borderId="13" xfId="0" applyNumberFormat="1" applyFont="1" applyBorder="1" applyAlignment="1">
      <alignment horizontal="center" vertical="center" shrinkToFit="1"/>
    </xf>
    <xf numFmtId="0" fontId="29" fillId="0" borderId="10" xfId="54" applyFont="1" applyBorder="1" applyAlignment="1">
      <alignment horizontal="center" vertical="center" wrapText="1"/>
      <protection/>
    </xf>
    <xf numFmtId="0" fontId="30" fillId="0" borderId="10" xfId="54" applyFont="1" applyFill="1" applyBorder="1" applyAlignment="1">
      <alignment horizontal="center" vertical="center" wrapText="1"/>
      <protection/>
    </xf>
    <xf numFmtId="0" fontId="27" fillId="0" borderId="10" xfId="54" applyFont="1" applyBorder="1" applyAlignment="1">
      <alignment horizontal="center" vertical="center" wrapText="1"/>
      <protection/>
    </xf>
    <xf numFmtId="0" fontId="27" fillId="4" borderId="10" xfId="52" applyFont="1" applyFill="1" applyBorder="1" applyAlignment="1">
      <alignment horizontal="center" vertical="center" wrapText="1" shrinkToFit="1"/>
    </xf>
    <xf numFmtId="0" fontId="30" fillId="0" borderId="0" xfId="53" applyFont="1">
      <alignment vertical="center"/>
      <protection/>
    </xf>
    <xf numFmtId="0" fontId="27" fillId="0" borderId="10" xfId="52" applyFont="1" applyBorder="1" applyAlignment="1">
      <alignment horizontal="center" vertical="center"/>
    </xf>
    <xf numFmtId="179" fontId="30" fillId="0" borderId="10" xfId="53" applyNumberFormat="1" applyFont="1" applyBorder="1" applyAlignment="1">
      <alignment horizontal="center" vertical="center"/>
      <protection/>
    </xf>
    <xf numFmtId="180" fontId="28" fillId="0" borderId="10" xfId="52" applyNumberFormat="1" applyFont="1" applyBorder="1" applyAlignment="1">
      <alignment horizontal="right" vertical="center"/>
    </xf>
    <xf numFmtId="0" fontId="27" fillId="0" borderId="10" xfId="52" applyFont="1" applyBorder="1" applyAlignment="1">
      <alignment horizontal="left" vertical="center"/>
    </xf>
    <xf numFmtId="0" fontId="30" fillId="0" borderId="10" xfId="0" applyFont="1" applyBorder="1" applyAlignment="1">
      <alignment/>
    </xf>
    <xf numFmtId="0" fontId="4" fillId="0" borderId="0" xfId="0" applyFont="1" applyFill="1" applyAlignment="1">
      <alignment horizontal="center" vertical="center"/>
    </xf>
    <xf numFmtId="0" fontId="30" fillId="0" borderId="10" xfId="0" applyFont="1" applyFill="1" applyBorder="1" applyAlignment="1">
      <alignment horizontal="left" vertical="center" shrinkToFit="1"/>
    </xf>
    <xf numFmtId="0" fontId="32" fillId="0" borderId="10"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10" xfId="0" applyFont="1" applyFill="1" applyBorder="1" applyAlignment="1">
      <alignment horizontal="center" vertical="center" wrapText="1" shrinkToFit="1"/>
    </xf>
    <xf numFmtId="0" fontId="4" fillId="0" borderId="0" xfId="0" applyFont="1" applyFill="1" applyAlignment="1">
      <alignment horizontal="center"/>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25" fillId="0" borderId="0" xfId="54" applyFont="1" applyAlignment="1">
      <alignment horizontal="center" vertical="center" wrapText="1"/>
      <protection/>
    </xf>
    <xf numFmtId="0" fontId="28" fillId="0" borderId="10" xfId="54" applyFont="1" applyFill="1" applyBorder="1" applyAlignment="1">
      <alignment horizontal="center" vertical="center" wrapText="1"/>
      <protection/>
    </xf>
    <xf numFmtId="0" fontId="28" fillId="0" borderId="0" xfId="54" applyFont="1" applyBorder="1" applyAlignment="1">
      <alignment horizontal="left" vertical="center" wrapText="1"/>
      <protection/>
    </xf>
    <xf numFmtId="0" fontId="28" fillId="0" borderId="0" xfId="54" applyFont="1" applyBorder="1" applyAlignment="1">
      <alignment horizontal="left" vertical="center"/>
      <protection/>
    </xf>
    <xf numFmtId="0" fontId="28" fillId="0" borderId="10" xfId="54" applyFont="1" applyBorder="1" applyAlignment="1">
      <alignment horizontal="center" vertical="center" wrapText="1"/>
      <protection/>
    </xf>
    <xf numFmtId="0" fontId="26" fillId="0" borderId="0" xfId="54" applyFont="1" applyAlignment="1">
      <alignment horizontal="center" vertical="center" wrapText="1"/>
      <protection/>
    </xf>
    <xf numFmtId="0" fontId="24" fillId="0" borderId="0" xfId="54" applyFont="1" applyBorder="1" applyAlignment="1">
      <alignment horizontal="left" vertical="center" wrapText="1"/>
      <protection/>
    </xf>
    <xf numFmtId="0" fontId="24" fillId="0" borderId="0" xfId="54" applyFont="1" applyBorder="1" applyAlignment="1">
      <alignment horizontal="left" vertical="center"/>
      <protection/>
    </xf>
    <xf numFmtId="0" fontId="28" fillId="0" borderId="21" xfId="54" applyFont="1" applyBorder="1" applyAlignment="1">
      <alignment horizontal="left" vertical="center" wrapText="1"/>
      <protection/>
    </xf>
    <xf numFmtId="0" fontId="30" fillId="0" borderId="10" xfId="54" applyFont="1" applyFill="1" applyBorder="1" applyAlignment="1">
      <alignment horizontal="center" vertical="center" wrapText="1"/>
      <protection/>
    </xf>
    <xf numFmtId="0" fontId="29" fillId="0" borderId="10" xfId="54" applyFont="1" applyBorder="1" applyAlignment="1">
      <alignment horizontal="center" vertical="center" wrapText="1"/>
      <protection/>
    </xf>
    <xf numFmtId="0" fontId="24" fillId="0" borderId="22" xfId="54" applyFont="1" applyBorder="1" applyAlignment="1">
      <alignment horizontal="left" vertical="center" wrapText="1"/>
      <protection/>
    </xf>
    <xf numFmtId="0" fontId="27" fillId="0" borderId="10" xfId="54" applyFont="1" applyBorder="1" applyAlignment="1">
      <alignment horizontal="center" vertical="center" wrapText="1"/>
      <protection/>
    </xf>
    <xf numFmtId="0" fontId="28" fillId="0" borderId="20" xfId="54" applyFont="1" applyBorder="1" applyAlignment="1">
      <alignment horizontal="center" vertical="center" wrapText="1"/>
      <protection/>
    </xf>
    <xf numFmtId="0" fontId="28" fillId="0" borderId="16" xfId="54" applyFont="1" applyBorder="1" applyAlignment="1">
      <alignment horizontal="center" vertical="center" wrapText="1"/>
      <protection/>
    </xf>
    <xf numFmtId="0" fontId="28" fillId="0" borderId="11" xfId="54" applyFont="1" applyBorder="1" applyAlignment="1">
      <alignment horizontal="center" vertical="center" wrapText="1"/>
      <protection/>
    </xf>
    <xf numFmtId="0" fontId="26" fillId="0" borderId="0" xfId="53" applyFont="1" applyAlignment="1">
      <alignment horizontal="center" vertical="center"/>
      <protection/>
    </xf>
    <xf numFmtId="0" fontId="27" fillId="4" borderId="10" xfId="52" applyFont="1" applyFill="1" applyBorder="1" applyAlignment="1">
      <alignment horizontal="center" vertical="center" wrapText="1" shrinkToFit="1"/>
    </xf>
    <xf numFmtId="0" fontId="32" fillId="0" borderId="11" xfId="53" applyFont="1" applyBorder="1" applyAlignment="1">
      <alignment horizontal="center" vertical="center"/>
      <protection/>
    </xf>
    <xf numFmtId="0" fontId="32" fillId="0" borderId="21" xfId="53" applyFont="1" applyBorder="1" applyAlignment="1">
      <alignment horizontal="center" vertical="center"/>
      <protection/>
    </xf>
    <xf numFmtId="0" fontId="32" fillId="0" borderId="23" xfId="53" applyFont="1" applyBorder="1" applyAlignment="1">
      <alignment horizontal="center" vertical="center"/>
      <protection/>
    </xf>
    <xf numFmtId="0" fontId="30" fillId="0" borderId="22" xfId="53" applyFont="1" applyBorder="1" applyAlignment="1">
      <alignment horizontal="left" vertical="center" wrapText="1"/>
      <protection/>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Sheet1" xfId="52"/>
    <cellStyle name="常规_部门决算公开表式"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样式 1" xfId="74"/>
    <cellStyle name="着色 1" xfId="75"/>
    <cellStyle name="着色 2" xfId="76"/>
    <cellStyle name="着色 3" xfId="77"/>
    <cellStyle name="着色 4" xfId="78"/>
    <cellStyle name="着色 5" xfId="79"/>
    <cellStyle name="着色 6"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A2" sqref="A2:F2"/>
    </sheetView>
  </sheetViews>
  <sheetFormatPr defaultColWidth="9.140625" defaultRowHeight="12.75"/>
  <cols>
    <col min="1" max="1" width="36.28125" style="4" customWidth="1"/>
    <col min="2" max="2" width="10.7109375" style="4" customWidth="1"/>
    <col min="3" max="3" width="31.140625" style="4" customWidth="1"/>
    <col min="4" max="4" width="10.7109375" style="4" customWidth="1"/>
    <col min="5" max="5" width="28.140625" style="4" customWidth="1"/>
    <col min="6" max="6" width="10.7109375" style="4" customWidth="1"/>
    <col min="7" max="7" width="9.7109375" style="4" customWidth="1"/>
    <col min="8" max="16384" width="9.140625" style="4" customWidth="1"/>
  </cols>
  <sheetData>
    <row r="1" ht="19.5" customHeight="1">
      <c r="A1" s="19" t="s">
        <v>157</v>
      </c>
    </row>
    <row r="2" spans="1:6" ht="30.75" customHeight="1">
      <c r="A2" s="91" t="s">
        <v>311</v>
      </c>
      <c r="B2" s="91"/>
      <c r="C2" s="91"/>
      <c r="D2" s="91"/>
      <c r="E2" s="91"/>
      <c r="F2" s="91"/>
    </row>
    <row r="3" ht="15.75" customHeight="1">
      <c r="F3" s="5" t="s">
        <v>76</v>
      </c>
    </row>
    <row r="4" spans="1:6" ht="15.75" customHeight="1">
      <c r="A4" s="6"/>
      <c r="F4" s="7" t="s">
        <v>77</v>
      </c>
    </row>
    <row r="5" spans="1:6" s="31" customFormat="1" ht="15.75" customHeight="1">
      <c r="A5" s="94" t="s">
        <v>56</v>
      </c>
      <c r="B5" s="94" t="s">
        <v>73</v>
      </c>
      <c r="C5" s="94" t="s">
        <v>4</v>
      </c>
      <c r="D5" s="94" t="s">
        <v>73</v>
      </c>
      <c r="E5" s="94" t="s">
        <v>73</v>
      </c>
      <c r="F5" s="94" t="s">
        <v>73</v>
      </c>
    </row>
    <row r="6" spans="1:6" s="31" customFormat="1" ht="15.75" customHeight="1">
      <c r="A6" s="30" t="s">
        <v>57</v>
      </c>
      <c r="B6" s="30" t="s">
        <v>32</v>
      </c>
      <c r="C6" s="30" t="s">
        <v>74</v>
      </c>
      <c r="D6" s="30" t="s">
        <v>32</v>
      </c>
      <c r="E6" s="30" t="s">
        <v>75</v>
      </c>
      <c r="F6" s="30" t="s">
        <v>32</v>
      </c>
    </row>
    <row r="7" spans="1:6" s="31" customFormat="1" ht="15.75" customHeight="1">
      <c r="A7" s="32" t="s">
        <v>69</v>
      </c>
      <c r="B7" s="33">
        <v>8467.970441</v>
      </c>
      <c r="C7" s="32" t="s">
        <v>25</v>
      </c>
      <c r="D7" s="34">
        <v>20</v>
      </c>
      <c r="E7" s="32" t="s">
        <v>53</v>
      </c>
      <c r="F7" s="33">
        <v>7038.793094</v>
      </c>
    </row>
    <row r="8" spans="1:6" s="31" customFormat="1" ht="15.75" customHeight="1">
      <c r="A8" s="32" t="s">
        <v>14</v>
      </c>
      <c r="B8" s="33">
        <v>638.6</v>
      </c>
      <c r="C8" s="32" t="s">
        <v>6</v>
      </c>
      <c r="D8" s="34">
        <v>0</v>
      </c>
      <c r="E8" s="32" t="s">
        <v>36</v>
      </c>
      <c r="F8" s="33">
        <v>5251.11146</v>
      </c>
    </row>
    <row r="9" spans="1:6" s="31" customFormat="1" ht="15.75" customHeight="1">
      <c r="A9" s="32" t="s">
        <v>24</v>
      </c>
      <c r="B9" s="33">
        <v>0</v>
      </c>
      <c r="C9" s="32" t="s">
        <v>66</v>
      </c>
      <c r="D9" s="34">
        <v>0</v>
      </c>
      <c r="E9" s="32" t="s">
        <v>2</v>
      </c>
      <c r="F9" s="33">
        <v>1787.681634</v>
      </c>
    </row>
    <row r="10" spans="1:6" s="31" customFormat="1" ht="15.75" customHeight="1">
      <c r="A10" s="32" t="s">
        <v>23</v>
      </c>
      <c r="B10" s="33">
        <v>4185.97588</v>
      </c>
      <c r="C10" s="32" t="s">
        <v>64</v>
      </c>
      <c r="D10" s="34">
        <v>0</v>
      </c>
      <c r="E10" s="32" t="s">
        <v>17</v>
      </c>
      <c r="F10" s="33">
        <v>5555.153227000001</v>
      </c>
    </row>
    <row r="11" spans="1:6" s="31" customFormat="1" ht="15.75" customHeight="1">
      <c r="A11" s="32" t="s">
        <v>68</v>
      </c>
      <c r="B11" s="33">
        <v>0</v>
      </c>
      <c r="C11" s="32" t="s">
        <v>18</v>
      </c>
      <c r="D11" s="34">
        <v>0</v>
      </c>
      <c r="E11" s="32" t="s">
        <v>9</v>
      </c>
      <c r="F11" s="33">
        <v>0</v>
      </c>
    </row>
    <row r="12" spans="1:6" s="31" customFormat="1" ht="15.75" customHeight="1">
      <c r="A12" s="32" t="s">
        <v>42</v>
      </c>
      <c r="B12" s="33">
        <v>0</v>
      </c>
      <c r="C12" s="32" t="s">
        <v>51</v>
      </c>
      <c r="D12" s="34">
        <v>0</v>
      </c>
      <c r="E12" s="32"/>
      <c r="F12" s="33"/>
    </row>
    <row r="13" spans="1:6" s="31" customFormat="1" ht="15.75" customHeight="1">
      <c r="A13" s="32" t="s">
        <v>19</v>
      </c>
      <c r="B13" s="33">
        <v>0</v>
      </c>
      <c r="C13" s="32" t="s">
        <v>5</v>
      </c>
      <c r="D13" s="34">
        <v>0</v>
      </c>
      <c r="E13" s="35"/>
      <c r="F13" s="33"/>
    </row>
    <row r="14" spans="1:6" s="31" customFormat="1" ht="15.75" customHeight="1">
      <c r="A14" s="36" t="s">
        <v>73</v>
      </c>
      <c r="B14" s="33" t="s">
        <v>73</v>
      </c>
      <c r="C14" s="32" t="s">
        <v>7</v>
      </c>
      <c r="D14" s="34">
        <v>6.620214</v>
      </c>
      <c r="E14" s="35"/>
      <c r="F14" s="33"/>
    </row>
    <row r="15" spans="1:6" s="31" customFormat="1" ht="15.75" customHeight="1">
      <c r="A15" s="32" t="s">
        <v>73</v>
      </c>
      <c r="B15" s="33" t="s">
        <v>73</v>
      </c>
      <c r="C15" s="32" t="s">
        <v>61</v>
      </c>
      <c r="D15" s="34">
        <v>192.263532</v>
      </c>
      <c r="E15" s="35"/>
      <c r="F15" s="33"/>
    </row>
    <row r="16" spans="1:6" s="31" customFormat="1" ht="15.75" customHeight="1">
      <c r="A16" s="32" t="s">
        <v>73</v>
      </c>
      <c r="B16" s="33" t="s">
        <v>73</v>
      </c>
      <c r="C16" s="32" t="s">
        <v>44</v>
      </c>
      <c r="D16" s="34">
        <v>0</v>
      </c>
      <c r="E16" s="32"/>
      <c r="F16" s="33"/>
    </row>
    <row r="17" spans="1:6" s="31" customFormat="1" ht="15.75" customHeight="1">
      <c r="A17" s="32" t="s">
        <v>73</v>
      </c>
      <c r="B17" s="33" t="s">
        <v>73</v>
      </c>
      <c r="C17" s="32" t="s">
        <v>39</v>
      </c>
      <c r="D17" s="34">
        <v>10468.656008</v>
      </c>
      <c r="E17" s="30"/>
      <c r="F17" s="33"/>
    </row>
    <row r="18" spans="1:6" s="31" customFormat="1" ht="15.75" customHeight="1">
      <c r="A18" s="32" t="s">
        <v>73</v>
      </c>
      <c r="B18" s="33" t="s">
        <v>73</v>
      </c>
      <c r="C18" s="32" t="s">
        <v>71</v>
      </c>
      <c r="D18" s="34">
        <v>0</v>
      </c>
      <c r="E18" s="32"/>
      <c r="F18" s="33"/>
    </row>
    <row r="19" spans="1:6" s="31" customFormat="1" ht="15.75" customHeight="1">
      <c r="A19" s="32" t="s">
        <v>73</v>
      </c>
      <c r="B19" s="33" t="s">
        <v>73</v>
      </c>
      <c r="C19" s="32" t="s">
        <v>35</v>
      </c>
      <c r="D19" s="34">
        <v>0</v>
      </c>
      <c r="E19" s="32"/>
      <c r="F19" s="33"/>
    </row>
    <row r="20" spans="1:6" s="31" customFormat="1" ht="15.75" customHeight="1">
      <c r="A20" s="32" t="s">
        <v>73</v>
      </c>
      <c r="B20" s="33" t="s">
        <v>73</v>
      </c>
      <c r="C20" s="32" t="s">
        <v>55</v>
      </c>
      <c r="D20" s="34">
        <v>5</v>
      </c>
      <c r="E20" s="32"/>
      <c r="F20" s="33"/>
    </row>
    <row r="21" spans="1:6" s="31" customFormat="1" ht="15.75" customHeight="1">
      <c r="A21" s="32">
        <v>10000</v>
      </c>
      <c r="B21" s="33" t="s">
        <v>73</v>
      </c>
      <c r="C21" s="32" t="s">
        <v>11</v>
      </c>
      <c r="D21" s="34">
        <v>0</v>
      </c>
      <c r="E21" s="32"/>
      <c r="F21" s="33"/>
    </row>
    <row r="22" spans="1:6" s="31" customFormat="1" ht="15.75" customHeight="1">
      <c r="A22" s="32" t="s">
        <v>73</v>
      </c>
      <c r="B22" s="33" t="s">
        <v>73</v>
      </c>
      <c r="C22" s="32" t="s">
        <v>41</v>
      </c>
      <c r="D22" s="34">
        <v>0</v>
      </c>
      <c r="E22" s="32"/>
      <c r="F22" s="33"/>
    </row>
    <row r="23" spans="1:6" s="31" customFormat="1" ht="15.75" customHeight="1">
      <c r="A23" s="32" t="s">
        <v>73</v>
      </c>
      <c r="B23" s="33" t="s">
        <v>73</v>
      </c>
      <c r="C23" s="32" t="s">
        <v>21</v>
      </c>
      <c r="D23" s="34">
        <v>0</v>
      </c>
      <c r="E23" s="32"/>
      <c r="F23" s="33"/>
    </row>
    <row r="24" spans="1:6" s="31" customFormat="1" ht="15.75" customHeight="1">
      <c r="A24" s="32" t="s">
        <v>73</v>
      </c>
      <c r="B24" s="33" t="s">
        <v>73</v>
      </c>
      <c r="C24" s="32" t="s">
        <v>12</v>
      </c>
      <c r="D24" s="34">
        <v>0</v>
      </c>
      <c r="E24" s="32"/>
      <c r="F24" s="33"/>
    </row>
    <row r="25" spans="1:6" s="31" customFormat="1" ht="15.75" customHeight="1">
      <c r="A25" s="32" t="s">
        <v>73</v>
      </c>
      <c r="B25" s="33" t="s">
        <v>73</v>
      </c>
      <c r="C25" s="32" t="s">
        <v>22</v>
      </c>
      <c r="D25" s="34">
        <v>1949.806567</v>
      </c>
      <c r="E25" s="32"/>
      <c r="F25" s="33"/>
    </row>
    <row r="26" spans="1:6" s="31" customFormat="1" ht="15.75" customHeight="1">
      <c r="A26" s="32" t="s">
        <v>73</v>
      </c>
      <c r="B26" s="33" t="s">
        <v>73</v>
      </c>
      <c r="C26" s="32" t="s">
        <v>63</v>
      </c>
      <c r="D26" s="34">
        <v>0</v>
      </c>
      <c r="E26" s="32"/>
      <c r="F26" s="33"/>
    </row>
    <row r="27" spans="1:6" s="31" customFormat="1" ht="15.75" customHeight="1">
      <c r="A27" s="32" t="s">
        <v>73</v>
      </c>
      <c r="B27" s="33" t="s">
        <v>73</v>
      </c>
      <c r="C27" s="32" t="s">
        <v>27</v>
      </c>
      <c r="D27" s="34">
        <v>11.6</v>
      </c>
      <c r="E27" s="32"/>
      <c r="F27" s="33"/>
    </row>
    <row r="28" spans="1:6" s="31" customFormat="1" ht="15.75" customHeight="1">
      <c r="A28" s="32" t="s">
        <v>73</v>
      </c>
      <c r="B28" s="33" t="s">
        <v>73</v>
      </c>
      <c r="C28" s="32" t="s">
        <v>60</v>
      </c>
      <c r="D28" s="34">
        <v>0</v>
      </c>
      <c r="E28" s="32"/>
      <c r="F28" s="33"/>
    </row>
    <row r="29" spans="1:6" s="31" customFormat="1" ht="15.75" customHeight="1">
      <c r="A29" s="32" t="s">
        <v>73</v>
      </c>
      <c r="B29" s="33" t="s">
        <v>73</v>
      </c>
      <c r="C29" s="32" t="s">
        <v>65</v>
      </c>
      <c r="D29" s="34">
        <v>0</v>
      </c>
      <c r="E29" s="32"/>
      <c r="F29" s="33"/>
    </row>
    <row r="30" spans="1:6" s="31" customFormat="1" ht="15.75" customHeight="1">
      <c r="A30" s="37" t="s">
        <v>70</v>
      </c>
      <c r="B30" s="33">
        <v>12653.946321</v>
      </c>
      <c r="C30" s="93" t="s">
        <v>31</v>
      </c>
      <c r="D30" s="93" t="s">
        <v>73</v>
      </c>
      <c r="E30" s="93" t="s">
        <v>73</v>
      </c>
      <c r="F30" s="33">
        <v>12653.946321</v>
      </c>
    </row>
    <row r="31" spans="1:6" s="31" customFormat="1" ht="15.75" customHeight="1">
      <c r="A31" s="32" t="s">
        <v>33</v>
      </c>
      <c r="B31" s="33">
        <v>0</v>
      </c>
      <c r="C31" s="92" t="s">
        <v>40</v>
      </c>
      <c r="D31" s="92" t="s">
        <v>73</v>
      </c>
      <c r="E31" s="92" t="s">
        <v>73</v>
      </c>
      <c r="F31" s="33">
        <v>0</v>
      </c>
    </row>
    <row r="32" spans="1:6" s="31" customFormat="1" ht="15.75" customHeight="1">
      <c r="A32" s="32" t="s">
        <v>38</v>
      </c>
      <c r="B32" s="33">
        <v>0</v>
      </c>
      <c r="C32" s="92" t="s">
        <v>16</v>
      </c>
      <c r="D32" s="92" t="s">
        <v>73</v>
      </c>
      <c r="E32" s="92" t="s">
        <v>20</v>
      </c>
      <c r="F32" s="33">
        <v>0</v>
      </c>
    </row>
    <row r="33" spans="1:6" s="31" customFormat="1" ht="15.75" customHeight="1">
      <c r="A33" s="30"/>
      <c r="B33" s="33">
        <v>0</v>
      </c>
      <c r="C33" s="92" t="s">
        <v>73</v>
      </c>
      <c r="D33" s="92" t="s">
        <v>73</v>
      </c>
      <c r="E33" s="92" t="s">
        <v>73</v>
      </c>
      <c r="F33" s="33">
        <v>0</v>
      </c>
    </row>
    <row r="34" spans="1:6" s="31" customFormat="1" ht="15.75" customHeight="1">
      <c r="A34" s="37" t="s">
        <v>79</v>
      </c>
      <c r="B34" s="33">
        <v>12653.946321</v>
      </c>
      <c r="C34" s="93" t="s">
        <v>30</v>
      </c>
      <c r="D34" s="93" t="s">
        <v>73</v>
      </c>
      <c r="E34" s="93" t="s">
        <v>73</v>
      </c>
      <c r="F34" s="33">
        <v>12653.946321</v>
      </c>
    </row>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tabSelected="1" zoomScalePageLayoutView="0" workbookViewId="0" topLeftCell="A1">
      <selection activeCell="A15" sqref="A15:IV25"/>
    </sheetView>
  </sheetViews>
  <sheetFormatPr defaultColWidth="10.28125" defaultRowHeight="12.75"/>
  <cols>
    <col min="1" max="1" width="12.7109375" style="9" customWidth="1"/>
    <col min="2" max="2" width="34.57421875" style="9" customWidth="1"/>
    <col min="3" max="8" width="18.7109375" style="9" customWidth="1"/>
    <col min="9" max="16384" width="10.28125" style="9" customWidth="1"/>
  </cols>
  <sheetData>
    <row r="1" spans="1:8" ht="27" customHeight="1">
      <c r="A1" s="99" t="s">
        <v>320</v>
      </c>
      <c r="B1" s="99"/>
      <c r="C1" s="99"/>
      <c r="D1" s="99"/>
      <c r="E1" s="99"/>
      <c r="F1" s="99"/>
      <c r="G1" s="99"/>
      <c r="H1" s="99"/>
    </row>
    <row r="2" spans="1:8" ht="15.75" customHeight="1">
      <c r="A2" s="11"/>
      <c r="B2" s="11"/>
      <c r="C2" s="11"/>
      <c r="D2" s="11"/>
      <c r="E2" s="11"/>
      <c r="F2" s="11"/>
      <c r="H2" s="7" t="s">
        <v>120</v>
      </c>
    </row>
    <row r="3" spans="1:8" ht="15.75" customHeight="1">
      <c r="A3" s="12"/>
      <c r="B3" s="12"/>
      <c r="C3" s="12"/>
      <c r="D3" s="12"/>
      <c r="E3" s="12"/>
      <c r="F3" s="12"/>
      <c r="H3" s="7" t="s">
        <v>15</v>
      </c>
    </row>
    <row r="4" spans="1:8" s="63" customFormat="1" ht="15.75" customHeight="1">
      <c r="A4" s="103" t="s">
        <v>323</v>
      </c>
      <c r="B4" s="103"/>
      <c r="C4" s="112" t="s">
        <v>146</v>
      </c>
      <c r="D4" s="112" t="s">
        <v>143</v>
      </c>
      <c r="E4" s="100" t="s">
        <v>144</v>
      </c>
      <c r="F4" s="100"/>
      <c r="G4" s="100"/>
      <c r="H4" s="109" t="s">
        <v>145</v>
      </c>
    </row>
    <row r="5" spans="1:8" s="63" customFormat="1" ht="31.5" customHeight="1">
      <c r="A5" s="61" t="s">
        <v>83</v>
      </c>
      <c r="B5" s="61" t="s">
        <v>62</v>
      </c>
      <c r="C5" s="113"/>
      <c r="D5" s="113"/>
      <c r="E5" s="73" t="s">
        <v>87</v>
      </c>
      <c r="F5" s="73" t="s">
        <v>82</v>
      </c>
      <c r="G5" s="73" t="s">
        <v>8</v>
      </c>
      <c r="H5" s="109"/>
    </row>
    <row r="6" spans="1:8" s="63" customFormat="1" ht="15.75" customHeight="1">
      <c r="A6" s="103" t="s">
        <v>10</v>
      </c>
      <c r="B6" s="103"/>
      <c r="C6" s="61"/>
      <c r="D6" s="61"/>
      <c r="E6" s="61">
        <v>1</v>
      </c>
      <c r="F6" s="61">
        <v>2</v>
      </c>
      <c r="G6" s="61">
        <v>3</v>
      </c>
      <c r="H6" s="81"/>
    </row>
    <row r="7" spans="1:8" s="63" customFormat="1" ht="15.75" customHeight="1">
      <c r="A7" s="103" t="s">
        <v>84</v>
      </c>
      <c r="B7" s="103"/>
      <c r="C7" s="61"/>
      <c r="D7" s="61">
        <v>638.6</v>
      </c>
      <c r="E7" s="64">
        <f>F7+G7</f>
        <v>638.6</v>
      </c>
      <c r="F7" s="81">
        <v>1.6</v>
      </c>
      <c r="G7" s="81">
        <v>637</v>
      </c>
      <c r="H7" s="81"/>
    </row>
    <row r="8" spans="1:8" s="63" customFormat="1" ht="15.75" customHeight="1">
      <c r="A8" s="44" t="s">
        <v>183</v>
      </c>
      <c r="B8" s="45" t="s">
        <v>184</v>
      </c>
      <c r="C8" s="61"/>
      <c r="D8" s="61">
        <v>637</v>
      </c>
      <c r="E8" s="64">
        <f aca="true" t="shared" si="0" ref="E8:E14">F8+G8</f>
        <v>637</v>
      </c>
      <c r="F8" s="81">
        <v>0</v>
      </c>
      <c r="G8" s="81">
        <v>637</v>
      </c>
      <c r="H8" s="81"/>
    </row>
    <row r="9" spans="1:8" s="63" customFormat="1" ht="15.75" customHeight="1">
      <c r="A9" s="44" t="s">
        <v>192</v>
      </c>
      <c r="B9" s="45" t="s">
        <v>193</v>
      </c>
      <c r="C9" s="61"/>
      <c r="D9" s="61">
        <v>637</v>
      </c>
      <c r="E9" s="64">
        <f t="shared" si="0"/>
        <v>637</v>
      </c>
      <c r="F9" s="81">
        <v>0</v>
      </c>
      <c r="G9" s="81">
        <v>637</v>
      </c>
      <c r="H9" s="81"/>
    </row>
    <row r="10" spans="1:8" s="63" customFormat="1" ht="15.75" customHeight="1">
      <c r="A10" s="44" t="s">
        <v>194</v>
      </c>
      <c r="B10" s="45" t="s">
        <v>195</v>
      </c>
      <c r="C10" s="61"/>
      <c r="D10" s="61">
        <v>582</v>
      </c>
      <c r="E10" s="64">
        <f t="shared" si="0"/>
        <v>582</v>
      </c>
      <c r="F10" s="81">
        <v>0</v>
      </c>
      <c r="G10" s="81">
        <v>582</v>
      </c>
      <c r="H10" s="81"/>
    </row>
    <row r="11" spans="1:8" s="63" customFormat="1" ht="15.75" customHeight="1">
      <c r="A11" s="44" t="s">
        <v>196</v>
      </c>
      <c r="B11" s="45" t="s">
        <v>197</v>
      </c>
      <c r="C11" s="61"/>
      <c r="D11" s="61">
        <v>55</v>
      </c>
      <c r="E11" s="64">
        <f t="shared" si="0"/>
        <v>55</v>
      </c>
      <c r="F11" s="81">
        <v>0</v>
      </c>
      <c r="G11" s="81">
        <v>55</v>
      </c>
      <c r="H11" s="81"/>
    </row>
    <row r="12" spans="1:8" s="63" customFormat="1" ht="15.75" customHeight="1">
      <c r="A12" s="44" t="s">
        <v>228</v>
      </c>
      <c r="B12" s="45" t="s">
        <v>229</v>
      </c>
      <c r="C12" s="61"/>
      <c r="D12" s="61">
        <v>1.6</v>
      </c>
      <c r="E12" s="64">
        <f t="shared" si="0"/>
        <v>1.6</v>
      </c>
      <c r="F12" s="81">
        <v>1.6</v>
      </c>
      <c r="G12" s="81">
        <v>0</v>
      </c>
      <c r="H12" s="81"/>
    </row>
    <row r="13" spans="1:8" s="63" customFormat="1" ht="15.75" customHeight="1">
      <c r="A13" s="44" t="s">
        <v>230</v>
      </c>
      <c r="B13" s="45" t="s">
        <v>231</v>
      </c>
      <c r="C13" s="61"/>
      <c r="D13" s="61">
        <v>1.6</v>
      </c>
      <c r="E13" s="64">
        <f t="shared" si="0"/>
        <v>1.6</v>
      </c>
      <c r="F13" s="81">
        <v>1.6</v>
      </c>
      <c r="G13" s="81">
        <v>0</v>
      </c>
      <c r="H13" s="81"/>
    </row>
    <row r="14" spans="1:8" s="24" customFormat="1" ht="15.75" customHeight="1">
      <c r="A14" s="44" t="s">
        <v>232</v>
      </c>
      <c r="B14" s="45" t="s">
        <v>233</v>
      </c>
      <c r="C14" s="23"/>
      <c r="D14" s="61">
        <v>1.6</v>
      </c>
      <c r="E14" s="64">
        <f t="shared" si="0"/>
        <v>1.6</v>
      </c>
      <c r="F14" s="81">
        <v>1.6</v>
      </c>
      <c r="G14" s="81">
        <v>0</v>
      </c>
      <c r="H14" s="25"/>
    </row>
    <row r="15" spans="1:7" ht="42" customHeight="1">
      <c r="A15" s="105" t="s">
        <v>147</v>
      </c>
      <c r="B15" s="106"/>
      <c r="C15" s="106"/>
      <c r="D15" s="106"/>
      <c r="E15" s="106"/>
      <c r="F15" s="106"/>
      <c r="G15" s="106"/>
    </row>
    <row r="16" ht="14.25">
      <c r="A16" s="10"/>
    </row>
  </sheetData>
  <sheetProtection/>
  <mergeCells count="9">
    <mergeCell ref="E4:G4"/>
    <mergeCell ref="H4:H5"/>
    <mergeCell ref="A1:H1"/>
    <mergeCell ref="A15:G15"/>
    <mergeCell ref="A4:B4"/>
    <mergeCell ref="A7:B7"/>
    <mergeCell ref="A6:B6"/>
    <mergeCell ref="C4:C5"/>
    <mergeCell ref="D4:D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C52"/>
  <sheetViews>
    <sheetView zoomScalePageLayoutView="0" workbookViewId="0" topLeftCell="A1">
      <selection activeCell="I16" sqref="I16"/>
    </sheetView>
  </sheetViews>
  <sheetFormatPr defaultColWidth="10.28125" defaultRowHeight="12.75"/>
  <cols>
    <col min="1" max="1" width="12.7109375" style="9" customWidth="1"/>
    <col min="2" max="2" width="20.7109375" style="9" customWidth="1"/>
    <col min="3" max="3" width="37.28125" style="9" customWidth="1"/>
    <col min="4" max="16384" width="10.28125" style="9" customWidth="1"/>
  </cols>
  <sheetData>
    <row r="1" spans="1:3" ht="53.25" customHeight="1">
      <c r="A1" s="104" t="s">
        <v>321</v>
      </c>
      <c r="B1" s="104"/>
      <c r="C1" s="104"/>
    </row>
    <row r="2" spans="1:3" ht="15.75" customHeight="1">
      <c r="A2" s="11"/>
      <c r="B2" s="11"/>
      <c r="C2" s="13" t="s">
        <v>129</v>
      </c>
    </row>
    <row r="3" spans="1:3" ht="15.75" customHeight="1">
      <c r="A3" s="12"/>
      <c r="B3" s="12"/>
      <c r="C3" s="13" t="s">
        <v>77</v>
      </c>
    </row>
    <row r="4" spans="1:3" s="63" customFormat="1" ht="15.75" customHeight="1">
      <c r="A4" s="103" t="s">
        <v>324</v>
      </c>
      <c r="B4" s="103"/>
      <c r="C4" s="100" t="s">
        <v>125</v>
      </c>
    </row>
    <row r="5" spans="1:3" s="63" customFormat="1" ht="31.5" customHeight="1">
      <c r="A5" s="61" t="s">
        <v>126</v>
      </c>
      <c r="B5" s="61" t="s">
        <v>62</v>
      </c>
      <c r="C5" s="100"/>
    </row>
    <row r="6" spans="1:3" s="63" customFormat="1" ht="15.75" customHeight="1">
      <c r="A6" s="103" t="s">
        <v>84</v>
      </c>
      <c r="B6" s="114"/>
      <c r="C6" s="64">
        <f>C7+C35</f>
        <v>91.364023</v>
      </c>
    </row>
    <row r="7" spans="1:3" s="63" customFormat="1" ht="15.75" customHeight="1">
      <c r="A7" s="20">
        <v>302</v>
      </c>
      <c r="B7" s="26" t="s">
        <v>310</v>
      </c>
      <c r="C7" s="69">
        <f>10+70.700294</f>
        <v>80.700294</v>
      </c>
    </row>
    <row r="8" spans="1:3" s="63" customFormat="1" ht="15.75" customHeight="1">
      <c r="A8" s="22">
        <v>30201</v>
      </c>
      <c r="B8" s="27" t="s">
        <v>247</v>
      </c>
      <c r="C8" s="69">
        <v>20.845556</v>
      </c>
    </row>
    <row r="9" spans="1:3" s="63" customFormat="1" ht="15.75" customHeight="1">
      <c r="A9" s="22">
        <v>30202</v>
      </c>
      <c r="B9" s="27" t="s">
        <v>248</v>
      </c>
      <c r="C9" s="69">
        <v>0.4004</v>
      </c>
    </row>
    <row r="10" spans="1:3" s="24" customFormat="1" ht="15.75" customHeight="1">
      <c r="A10" s="22">
        <v>30203</v>
      </c>
      <c r="B10" s="28" t="s">
        <v>249</v>
      </c>
      <c r="C10" s="69">
        <v>0</v>
      </c>
    </row>
    <row r="11" spans="1:3" s="24" customFormat="1" ht="15.75" customHeight="1">
      <c r="A11" s="22">
        <v>30204</v>
      </c>
      <c r="B11" s="27" t="s">
        <v>250</v>
      </c>
      <c r="C11" s="69">
        <v>0</v>
      </c>
    </row>
    <row r="12" spans="1:3" s="24" customFormat="1" ht="15.75" customHeight="1">
      <c r="A12" s="22">
        <v>30205</v>
      </c>
      <c r="B12" s="27" t="s">
        <v>251</v>
      </c>
      <c r="C12" s="69">
        <v>2.038</v>
      </c>
    </row>
    <row r="13" spans="1:3" s="24" customFormat="1" ht="15.75" customHeight="1">
      <c r="A13" s="22">
        <v>30206</v>
      </c>
      <c r="B13" s="27" t="s">
        <v>252</v>
      </c>
      <c r="C13" s="69">
        <v>0</v>
      </c>
    </row>
    <row r="14" spans="1:3" s="24" customFormat="1" ht="15.75" customHeight="1">
      <c r="A14" s="22">
        <v>30207</v>
      </c>
      <c r="B14" s="27" t="s">
        <v>253</v>
      </c>
      <c r="C14" s="69">
        <v>2.984594</v>
      </c>
    </row>
    <row r="15" spans="1:3" s="24" customFormat="1" ht="15.75" customHeight="1">
      <c r="A15" s="22">
        <v>30208</v>
      </c>
      <c r="B15" s="27" t="s">
        <v>254</v>
      </c>
      <c r="C15" s="69">
        <v>0</v>
      </c>
    </row>
    <row r="16" spans="1:3" s="24" customFormat="1" ht="15.75" customHeight="1">
      <c r="A16" s="22">
        <v>30209</v>
      </c>
      <c r="B16" s="27" t="s">
        <v>255</v>
      </c>
      <c r="C16" s="69">
        <v>0</v>
      </c>
    </row>
    <row r="17" spans="1:3" s="24" customFormat="1" ht="15.75" customHeight="1">
      <c r="A17" s="22">
        <v>30211</v>
      </c>
      <c r="B17" s="27" t="s">
        <v>256</v>
      </c>
      <c r="C17" s="69">
        <v>8.8313</v>
      </c>
    </row>
    <row r="18" spans="1:3" s="24" customFormat="1" ht="15.75" customHeight="1">
      <c r="A18" s="22">
        <v>30212</v>
      </c>
      <c r="B18" s="27" t="s">
        <v>257</v>
      </c>
      <c r="C18" s="69">
        <v>0</v>
      </c>
    </row>
    <row r="19" spans="1:3" s="24" customFormat="1" ht="15.75" customHeight="1">
      <c r="A19" s="22">
        <v>30213</v>
      </c>
      <c r="B19" s="27" t="s">
        <v>258</v>
      </c>
      <c r="C19" s="69">
        <v>0.644492</v>
      </c>
    </row>
    <row r="20" spans="1:3" s="24" customFormat="1" ht="15.75" customHeight="1">
      <c r="A20" s="22">
        <v>30214</v>
      </c>
      <c r="B20" s="27" t="s">
        <v>259</v>
      </c>
      <c r="C20" s="69">
        <v>0</v>
      </c>
    </row>
    <row r="21" spans="1:3" s="24" customFormat="1" ht="15.75" customHeight="1">
      <c r="A21" s="22">
        <v>30215</v>
      </c>
      <c r="B21" s="27" t="s">
        <v>260</v>
      </c>
      <c r="C21" s="69">
        <v>0</v>
      </c>
    </row>
    <row r="22" spans="1:3" s="24" customFormat="1" ht="15.75" customHeight="1">
      <c r="A22" s="22">
        <v>30216</v>
      </c>
      <c r="B22" s="27" t="s">
        <v>261</v>
      </c>
      <c r="C22" s="69">
        <v>2.6553</v>
      </c>
    </row>
    <row r="23" spans="1:3" s="24" customFormat="1" ht="15.75" customHeight="1">
      <c r="A23" s="22">
        <v>30217</v>
      </c>
      <c r="B23" s="27" t="s">
        <v>262</v>
      </c>
      <c r="C23" s="69">
        <v>3.139</v>
      </c>
    </row>
    <row r="24" spans="1:3" s="24" customFormat="1" ht="15.75" customHeight="1">
      <c r="A24" s="22">
        <v>30218</v>
      </c>
      <c r="B24" s="27" t="s">
        <v>263</v>
      </c>
      <c r="C24" s="69">
        <v>0</v>
      </c>
    </row>
    <row r="25" spans="1:3" s="24" customFormat="1" ht="15.75" customHeight="1">
      <c r="A25" s="22">
        <v>30219</v>
      </c>
      <c r="B25" s="27" t="s">
        <v>264</v>
      </c>
      <c r="C25" s="69">
        <v>0</v>
      </c>
    </row>
    <row r="26" spans="1:3" s="24" customFormat="1" ht="15.75" customHeight="1">
      <c r="A26" s="22">
        <v>30225</v>
      </c>
      <c r="B26" s="27" t="s">
        <v>265</v>
      </c>
      <c r="C26" s="69">
        <v>0</v>
      </c>
    </row>
    <row r="27" spans="1:3" s="24" customFormat="1" ht="15.75" customHeight="1">
      <c r="A27" s="22">
        <v>30226</v>
      </c>
      <c r="B27" s="27" t="s">
        <v>266</v>
      </c>
      <c r="C27" s="69">
        <v>0.666</v>
      </c>
    </row>
    <row r="28" spans="1:3" s="24" customFormat="1" ht="15.75" customHeight="1">
      <c r="A28" s="22">
        <v>30227</v>
      </c>
      <c r="B28" s="27" t="s">
        <v>267</v>
      </c>
      <c r="C28" s="69">
        <v>0</v>
      </c>
    </row>
    <row r="29" spans="1:3" s="24" customFormat="1" ht="15.75" customHeight="1">
      <c r="A29" s="22">
        <v>30228</v>
      </c>
      <c r="B29" s="27" t="s">
        <v>268</v>
      </c>
      <c r="C29" s="69">
        <v>7.4022</v>
      </c>
    </row>
    <row r="30" spans="1:3" s="24" customFormat="1" ht="15.75" customHeight="1">
      <c r="A30" s="22">
        <v>30229</v>
      </c>
      <c r="B30" s="27" t="s">
        <v>269</v>
      </c>
      <c r="C30" s="69">
        <v>0</v>
      </c>
    </row>
    <row r="31" spans="1:3" s="24" customFormat="1" ht="15.75" customHeight="1">
      <c r="A31" s="22">
        <v>30231</v>
      </c>
      <c r="B31" s="24" t="s">
        <v>270</v>
      </c>
      <c r="C31" s="69">
        <v>11.979805</v>
      </c>
    </row>
    <row r="32" spans="1:3" s="24" customFormat="1" ht="15.75" customHeight="1">
      <c r="A32" s="22">
        <v>30239</v>
      </c>
      <c r="B32" s="27" t="s">
        <v>271</v>
      </c>
      <c r="C32" s="69">
        <v>0.1157</v>
      </c>
    </row>
    <row r="33" spans="1:3" s="24" customFormat="1" ht="15.75" customHeight="1">
      <c r="A33" s="22">
        <v>30240</v>
      </c>
      <c r="B33" s="27" t="s">
        <v>272</v>
      </c>
      <c r="C33" s="69">
        <v>0</v>
      </c>
    </row>
    <row r="34" spans="1:3" s="24" customFormat="1" ht="15.75" customHeight="1">
      <c r="A34" s="22">
        <v>30299</v>
      </c>
      <c r="B34" s="27" t="s">
        <v>273</v>
      </c>
      <c r="C34" s="69">
        <v>18.997947</v>
      </c>
    </row>
    <row r="35" spans="1:3" s="24" customFormat="1" ht="15.75" customHeight="1">
      <c r="A35" s="20">
        <v>310</v>
      </c>
      <c r="B35" s="26" t="s">
        <v>304</v>
      </c>
      <c r="C35" s="69">
        <v>10.663729</v>
      </c>
    </row>
    <row r="36" spans="1:3" s="24" customFormat="1" ht="15.75" customHeight="1">
      <c r="A36" s="22">
        <v>31001</v>
      </c>
      <c r="B36" s="27" t="s">
        <v>290</v>
      </c>
      <c r="C36" s="69">
        <v>0</v>
      </c>
    </row>
    <row r="37" spans="1:3" s="24" customFormat="1" ht="15.75" customHeight="1">
      <c r="A37" s="22">
        <v>31002</v>
      </c>
      <c r="B37" s="27" t="s">
        <v>291</v>
      </c>
      <c r="C37" s="69">
        <v>10.663729</v>
      </c>
    </row>
    <row r="38" spans="1:3" s="24" customFormat="1" ht="15.75" customHeight="1">
      <c r="A38" s="22">
        <v>31003</v>
      </c>
      <c r="B38" s="27" t="s">
        <v>292</v>
      </c>
      <c r="C38" s="69">
        <v>0</v>
      </c>
    </row>
    <row r="39" spans="1:3" s="24" customFormat="1" ht="15.75" customHeight="1">
      <c r="A39" s="22">
        <v>31005</v>
      </c>
      <c r="B39" s="29" t="s">
        <v>293</v>
      </c>
      <c r="C39" s="69">
        <v>0</v>
      </c>
    </row>
    <row r="40" spans="1:3" s="24" customFormat="1" ht="15.75" customHeight="1">
      <c r="A40" s="22">
        <v>31006</v>
      </c>
      <c r="B40" s="27" t="s">
        <v>294</v>
      </c>
      <c r="C40" s="69">
        <v>0</v>
      </c>
    </row>
    <row r="41" spans="1:3" s="24" customFormat="1" ht="15.75" customHeight="1">
      <c r="A41" s="22">
        <v>31007</v>
      </c>
      <c r="B41" s="27" t="s">
        <v>295</v>
      </c>
      <c r="C41" s="69">
        <v>0</v>
      </c>
    </row>
    <row r="42" spans="1:3" s="24" customFormat="1" ht="15.75" customHeight="1">
      <c r="A42" s="22">
        <v>31008</v>
      </c>
      <c r="B42" s="27" t="s">
        <v>296</v>
      </c>
      <c r="C42" s="69">
        <v>0</v>
      </c>
    </row>
    <row r="43" spans="1:3" s="24" customFormat="1" ht="15.75" customHeight="1">
      <c r="A43" s="22">
        <v>31009</v>
      </c>
      <c r="B43" s="29" t="s">
        <v>297</v>
      </c>
      <c r="C43" s="69">
        <v>0</v>
      </c>
    </row>
    <row r="44" spans="1:3" s="24" customFormat="1" ht="15.75" customHeight="1">
      <c r="A44" s="22">
        <v>31010</v>
      </c>
      <c r="B44" s="27" t="s">
        <v>298</v>
      </c>
      <c r="C44" s="69">
        <v>0</v>
      </c>
    </row>
    <row r="45" spans="1:3" s="24" customFormat="1" ht="15.75" customHeight="1">
      <c r="A45" s="22">
        <v>31011</v>
      </c>
      <c r="B45" s="27" t="s">
        <v>299</v>
      </c>
      <c r="C45" s="69">
        <v>0</v>
      </c>
    </row>
    <row r="46" spans="1:3" s="24" customFormat="1" ht="15.75" customHeight="1">
      <c r="A46" s="22">
        <v>31012</v>
      </c>
      <c r="B46" s="27" t="s">
        <v>300</v>
      </c>
      <c r="C46" s="69">
        <v>0</v>
      </c>
    </row>
    <row r="47" spans="1:3" s="24" customFormat="1" ht="15.75" customHeight="1">
      <c r="A47" s="22">
        <v>31013</v>
      </c>
      <c r="B47" s="29" t="s">
        <v>301</v>
      </c>
      <c r="C47" s="69">
        <v>0</v>
      </c>
    </row>
    <row r="48" spans="1:3" s="24" customFormat="1" ht="15.75" customHeight="1">
      <c r="A48" s="22">
        <v>31019</v>
      </c>
      <c r="B48" s="27" t="s">
        <v>302</v>
      </c>
      <c r="C48" s="69">
        <v>0</v>
      </c>
    </row>
    <row r="49" spans="1:3" s="24" customFormat="1" ht="15.75" customHeight="1">
      <c r="A49" s="22">
        <v>31015</v>
      </c>
      <c r="B49" s="27" t="s">
        <v>303</v>
      </c>
      <c r="C49" s="69">
        <v>0</v>
      </c>
    </row>
    <row r="50" spans="1:3" s="24" customFormat="1" ht="15.75" customHeight="1">
      <c r="A50" s="22">
        <v>31099</v>
      </c>
      <c r="B50" s="27" t="s">
        <v>304</v>
      </c>
      <c r="C50" s="69">
        <v>0</v>
      </c>
    </row>
    <row r="51" spans="1:3" s="24" customFormat="1" ht="44.25" customHeight="1">
      <c r="A51" s="101" t="s">
        <v>130</v>
      </c>
      <c r="B51" s="102"/>
      <c r="C51" s="102"/>
    </row>
    <row r="52" ht="14.25">
      <c r="A52" s="10"/>
    </row>
  </sheetData>
  <sheetProtection/>
  <mergeCells count="5">
    <mergeCell ref="A51:C51"/>
    <mergeCell ref="A6:B6"/>
    <mergeCell ref="A1:C1"/>
    <mergeCell ref="A4:B4"/>
    <mergeCell ref="C4:C5"/>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C33" sqref="C32:C33"/>
    </sheetView>
  </sheetViews>
  <sheetFormatPr defaultColWidth="10.28125" defaultRowHeight="12.75"/>
  <cols>
    <col min="1" max="4" width="26.57421875" style="15" customWidth="1"/>
    <col min="5" max="5" width="10.8515625" style="15" customWidth="1"/>
    <col min="6" max="16384" width="10.28125" style="15" customWidth="1"/>
  </cols>
  <sheetData>
    <row r="1" spans="1:4" ht="27" customHeight="1">
      <c r="A1" s="115" t="s">
        <v>322</v>
      </c>
      <c r="B1" s="115"/>
      <c r="C1" s="115"/>
      <c r="D1" s="115"/>
    </row>
    <row r="2" spans="1:4" ht="15.75" customHeight="1">
      <c r="A2" s="16"/>
      <c r="B2" s="18"/>
      <c r="C2" s="18"/>
      <c r="D2" s="17" t="s">
        <v>148</v>
      </c>
    </row>
    <row r="3" spans="1:4" ht="15.75" customHeight="1">
      <c r="A3" s="18"/>
      <c r="B3" s="18"/>
      <c r="C3" s="18"/>
      <c r="D3" s="17" t="s">
        <v>128</v>
      </c>
    </row>
    <row r="4" spans="1:4" s="85" customFormat="1" ht="18" customHeight="1">
      <c r="A4" s="116" t="s">
        <v>127</v>
      </c>
      <c r="B4" s="117" t="s">
        <v>149</v>
      </c>
      <c r="C4" s="118"/>
      <c r="D4" s="119"/>
    </row>
    <row r="5" spans="1:4" s="85" customFormat="1" ht="18" customHeight="1">
      <c r="A5" s="116"/>
      <c r="B5" s="84" t="s">
        <v>150</v>
      </c>
      <c r="C5" s="84" t="s">
        <v>151</v>
      </c>
      <c r="D5" s="84" t="s">
        <v>152</v>
      </c>
    </row>
    <row r="6" spans="1:4" s="85" customFormat="1" ht="18" customHeight="1">
      <c r="A6" s="86" t="s">
        <v>28</v>
      </c>
      <c r="B6" s="87">
        <v>218.46456600000002</v>
      </c>
      <c r="C6" s="87">
        <v>218.46456600000002</v>
      </c>
      <c r="D6" s="88"/>
    </row>
    <row r="7" spans="1:4" s="85" customFormat="1" ht="18" customHeight="1">
      <c r="A7" s="89" t="s">
        <v>153</v>
      </c>
      <c r="B7" s="87">
        <v>99.65261600000001</v>
      </c>
      <c r="C7" s="87">
        <v>99.65261600000001</v>
      </c>
      <c r="D7" s="90"/>
    </row>
    <row r="8" spans="1:4" s="85" customFormat="1" ht="18" customHeight="1">
      <c r="A8" s="89" t="s">
        <v>154</v>
      </c>
      <c r="B8" s="87">
        <v>0</v>
      </c>
      <c r="C8" s="87">
        <v>0</v>
      </c>
      <c r="D8" s="90"/>
    </row>
    <row r="9" spans="1:4" s="85" customFormat="1" ht="18" customHeight="1">
      <c r="A9" s="89" t="s">
        <v>155</v>
      </c>
      <c r="B9" s="87">
        <v>118.81195</v>
      </c>
      <c r="C9" s="87">
        <v>118.81195</v>
      </c>
      <c r="D9" s="90"/>
    </row>
    <row r="10" spans="1:4" s="85" customFormat="1" ht="33" customHeight="1">
      <c r="A10" s="120" t="s">
        <v>156</v>
      </c>
      <c r="B10" s="120"/>
      <c r="C10" s="120"/>
      <c r="D10" s="120"/>
    </row>
  </sheetData>
  <sheetProtection/>
  <mergeCells count="4">
    <mergeCell ref="A1:D1"/>
    <mergeCell ref="A4:A5"/>
    <mergeCell ref="B4:D4"/>
    <mergeCell ref="A10:D10"/>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B1">
      <selection activeCell="A1" sqref="A1:I1"/>
    </sheetView>
  </sheetViews>
  <sheetFormatPr defaultColWidth="9.140625" defaultRowHeight="12.75"/>
  <cols>
    <col min="1" max="1" width="12.7109375" style="4" customWidth="1"/>
    <col min="2" max="2" width="15.7109375" style="4" customWidth="1"/>
    <col min="3" max="9" width="13.7109375" style="4" customWidth="1"/>
    <col min="10" max="10" width="9.7109375" style="4" customWidth="1"/>
    <col min="11" max="16384" width="9.140625" style="4" customWidth="1"/>
  </cols>
  <sheetData>
    <row r="1" spans="1:9" ht="27">
      <c r="A1" s="91" t="s">
        <v>312</v>
      </c>
      <c r="B1" s="91"/>
      <c r="C1" s="91"/>
      <c r="D1" s="91"/>
      <c r="E1" s="91"/>
      <c r="F1" s="91"/>
      <c r="G1" s="91"/>
      <c r="H1" s="91"/>
      <c r="I1" s="91"/>
    </row>
    <row r="2" s="31" customFormat="1" ht="15.75" customHeight="1">
      <c r="I2" s="38" t="s">
        <v>78</v>
      </c>
    </row>
    <row r="3" spans="1:9" s="31" customFormat="1" ht="15.75" customHeight="1">
      <c r="A3" s="39"/>
      <c r="E3" s="40"/>
      <c r="I3" s="38" t="s">
        <v>15</v>
      </c>
    </row>
    <row r="4" spans="1:9" s="31" customFormat="1" ht="15" customHeight="1">
      <c r="A4" s="94" t="s">
        <v>57</v>
      </c>
      <c r="B4" s="94" t="s">
        <v>73</v>
      </c>
      <c r="C4" s="95" t="s">
        <v>70</v>
      </c>
      <c r="D4" s="95" t="s">
        <v>45</v>
      </c>
      <c r="E4" s="95" t="s">
        <v>1</v>
      </c>
      <c r="F4" s="95" t="s">
        <v>59</v>
      </c>
      <c r="G4" s="95" t="s">
        <v>43</v>
      </c>
      <c r="H4" s="95" t="s">
        <v>52</v>
      </c>
      <c r="I4" s="95" t="s">
        <v>48</v>
      </c>
    </row>
    <row r="5" spans="1:9" s="31" customFormat="1" ht="31.5" customHeight="1">
      <c r="A5" s="41" t="s">
        <v>83</v>
      </c>
      <c r="B5" s="30" t="s">
        <v>62</v>
      </c>
      <c r="C5" s="95" t="s">
        <v>73</v>
      </c>
      <c r="D5" s="95" t="s">
        <v>73</v>
      </c>
      <c r="E5" s="95" t="s">
        <v>73</v>
      </c>
      <c r="F5" s="95" t="s">
        <v>73</v>
      </c>
      <c r="G5" s="95" t="s">
        <v>73</v>
      </c>
      <c r="H5" s="95" t="s">
        <v>73</v>
      </c>
      <c r="I5" s="95" t="s">
        <v>29</v>
      </c>
    </row>
    <row r="6" spans="1:9" s="31" customFormat="1" ht="15.75" customHeight="1">
      <c r="A6" s="94" t="s">
        <v>28</v>
      </c>
      <c r="B6" s="94"/>
      <c r="C6" s="42">
        <v>12653.946321</v>
      </c>
      <c r="D6" s="42">
        <v>8467.970441</v>
      </c>
      <c r="E6" s="42">
        <v>0</v>
      </c>
      <c r="F6" s="42">
        <v>4185.97588</v>
      </c>
      <c r="G6" s="43"/>
      <c r="H6" s="43"/>
      <c r="I6" s="43"/>
    </row>
    <row r="7" spans="1:9" s="31" customFormat="1" ht="15.75" customHeight="1">
      <c r="A7" s="44" t="s">
        <v>159</v>
      </c>
      <c r="B7" s="45" t="s">
        <v>160</v>
      </c>
      <c r="C7" s="42">
        <v>20</v>
      </c>
      <c r="D7" s="42">
        <v>20</v>
      </c>
      <c r="E7" s="42">
        <v>0</v>
      </c>
      <c r="F7" s="42">
        <v>0</v>
      </c>
      <c r="G7" s="43"/>
      <c r="H7" s="43"/>
      <c r="I7" s="43"/>
    </row>
    <row r="8" spans="1:9" s="31" customFormat="1" ht="15.75" customHeight="1">
      <c r="A8" s="44" t="s">
        <v>161</v>
      </c>
      <c r="B8" s="45" t="s">
        <v>162</v>
      </c>
      <c r="C8" s="42">
        <v>20</v>
      </c>
      <c r="D8" s="42">
        <v>20</v>
      </c>
      <c r="E8" s="42">
        <v>0</v>
      </c>
      <c r="F8" s="42">
        <v>0</v>
      </c>
      <c r="G8" s="43"/>
      <c r="H8" s="43"/>
      <c r="I8" s="43"/>
    </row>
    <row r="9" spans="1:9" s="31" customFormat="1" ht="15.75" customHeight="1">
      <c r="A9" s="44" t="s">
        <v>163</v>
      </c>
      <c r="B9" s="45" t="s">
        <v>164</v>
      </c>
      <c r="C9" s="42">
        <v>20</v>
      </c>
      <c r="D9" s="42">
        <v>20</v>
      </c>
      <c r="E9" s="42">
        <v>0</v>
      </c>
      <c r="F9" s="42">
        <v>0</v>
      </c>
      <c r="G9" s="43"/>
      <c r="H9" s="43"/>
      <c r="I9" s="43"/>
    </row>
    <row r="10" spans="1:9" s="31" customFormat="1" ht="15.75" customHeight="1">
      <c r="A10" s="44" t="s">
        <v>165</v>
      </c>
      <c r="B10" s="45" t="s">
        <v>166</v>
      </c>
      <c r="C10" s="42">
        <v>6.620214</v>
      </c>
      <c r="D10" s="42">
        <v>6.620214</v>
      </c>
      <c r="E10" s="42">
        <v>0</v>
      </c>
      <c r="F10" s="42">
        <v>0</v>
      </c>
      <c r="G10" s="43"/>
      <c r="H10" s="43"/>
      <c r="I10" s="43"/>
    </row>
    <row r="11" spans="1:9" s="31" customFormat="1" ht="15.75" customHeight="1">
      <c r="A11" s="44" t="s">
        <v>167</v>
      </c>
      <c r="B11" s="45" t="s">
        <v>168</v>
      </c>
      <c r="C11" s="42">
        <v>6</v>
      </c>
      <c r="D11" s="42">
        <v>6</v>
      </c>
      <c r="E11" s="42">
        <v>0</v>
      </c>
      <c r="F11" s="42">
        <v>0</v>
      </c>
      <c r="G11" s="43"/>
      <c r="H11" s="43"/>
      <c r="I11" s="43"/>
    </row>
    <row r="12" spans="1:9" s="31" customFormat="1" ht="15.75" customHeight="1">
      <c r="A12" s="44" t="s">
        <v>169</v>
      </c>
      <c r="B12" s="45" t="s">
        <v>170</v>
      </c>
      <c r="C12" s="42">
        <v>6</v>
      </c>
      <c r="D12" s="42">
        <v>6</v>
      </c>
      <c r="E12" s="42">
        <v>0</v>
      </c>
      <c r="F12" s="42">
        <v>0</v>
      </c>
      <c r="G12" s="43"/>
      <c r="H12" s="43"/>
      <c r="I12" s="43"/>
    </row>
    <row r="13" spans="1:9" s="31" customFormat="1" ht="15.75" customHeight="1">
      <c r="A13" s="44" t="s">
        <v>171</v>
      </c>
      <c r="B13" s="45" t="s">
        <v>172</v>
      </c>
      <c r="C13" s="42">
        <v>0.620214</v>
      </c>
      <c r="D13" s="42">
        <v>0.620214</v>
      </c>
      <c r="E13" s="42">
        <v>0</v>
      </c>
      <c r="F13" s="42">
        <v>0</v>
      </c>
      <c r="G13" s="43"/>
      <c r="H13" s="43"/>
      <c r="I13" s="43"/>
    </row>
    <row r="14" spans="1:9" s="31" customFormat="1" ht="15.75" customHeight="1">
      <c r="A14" s="44" t="s">
        <v>173</v>
      </c>
      <c r="B14" s="45" t="s">
        <v>174</v>
      </c>
      <c r="C14" s="42">
        <v>0.620214</v>
      </c>
      <c r="D14" s="42">
        <v>0.620214</v>
      </c>
      <c r="E14" s="42">
        <v>0</v>
      </c>
      <c r="F14" s="42">
        <v>0</v>
      </c>
      <c r="G14" s="43"/>
      <c r="H14" s="43"/>
      <c r="I14" s="43"/>
    </row>
    <row r="15" spans="1:9" s="31" customFormat="1" ht="15.75" customHeight="1">
      <c r="A15" s="44" t="s">
        <v>175</v>
      </c>
      <c r="B15" s="45" t="s">
        <v>176</v>
      </c>
      <c r="C15" s="42">
        <v>192.263532</v>
      </c>
      <c r="D15" s="42">
        <v>162.236781</v>
      </c>
      <c r="E15" s="42">
        <v>0</v>
      </c>
      <c r="F15" s="42">
        <v>30.026751</v>
      </c>
      <c r="G15" s="43"/>
      <c r="H15" s="43"/>
      <c r="I15" s="43"/>
    </row>
    <row r="16" spans="1:9" s="31" customFormat="1" ht="15.75" customHeight="1">
      <c r="A16" s="44" t="s">
        <v>177</v>
      </c>
      <c r="B16" s="45" t="s">
        <v>178</v>
      </c>
      <c r="C16" s="42">
        <v>192.263532</v>
      </c>
      <c r="D16" s="42">
        <v>162.236781</v>
      </c>
      <c r="E16" s="42">
        <v>0</v>
      </c>
      <c r="F16" s="42">
        <v>30.026751</v>
      </c>
      <c r="G16" s="43"/>
      <c r="H16" s="43"/>
      <c r="I16" s="43"/>
    </row>
    <row r="17" spans="1:9" s="31" customFormat="1" ht="15.75" customHeight="1">
      <c r="A17" s="44" t="s">
        <v>179</v>
      </c>
      <c r="B17" s="45" t="s">
        <v>180</v>
      </c>
      <c r="C17" s="42">
        <v>53.150906000000006</v>
      </c>
      <c r="D17" s="42">
        <v>53.150906000000006</v>
      </c>
      <c r="E17" s="42">
        <v>0</v>
      </c>
      <c r="F17" s="42">
        <v>0</v>
      </c>
      <c r="G17" s="43"/>
      <c r="H17" s="43"/>
      <c r="I17" s="43"/>
    </row>
    <row r="18" spans="1:9" s="31" customFormat="1" ht="15.75" customHeight="1">
      <c r="A18" s="44" t="s">
        <v>181</v>
      </c>
      <c r="B18" s="45" t="s">
        <v>182</v>
      </c>
      <c r="C18" s="42">
        <v>139.112626</v>
      </c>
      <c r="D18" s="42">
        <v>109.085875</v>
      </c>
      <c r="E18" s="42">
        <v>0</v>
      </c>
      <c r="F18" s="42">
        <v>30.026751</v>
      </c>
      <c r="G18" s="43"/>
      <c r="H18" s="43"/>
      <c r="I18" s="43"/>
    </row>
    <row r="19" spans="1:9" s="31" customFormat="1" ht="15.75" customHeight="1">
      <c r="A19" s="44" t="s">
        <v>183</v>
      </c>
      <c r="B19" s="45" t="s">
        <v>184</v>
      </c>
      <c r="C19" s="42">
        <v>10468.656008</v>
      </c>
      <c r="D19" s="42">
        <v>6378.898987</v>
      </c>
      <c r="E19" s="42">
        <v>0</v>
      </c>
      <c r="F19" s="42">
        <v>4089.757021</v>
      </c>
      <c r="G19" s="43"/>
      <c r="H19" s="43"/>
      <c r="I19" s="43"/>
    </row>
    <row r="20" spans="1:9" s="31" customFormat="1" ht="15.75" customHeight="1">
      <c r="A20" s="44" t="s">
        <v>185</v>
      </c>
      <c r="B20" s="45" t="s">
        <v>186</v>
      </c>
      <c r="C20" s="42">
        <v>9799.859008</v>
      </c>
      <c r="D20" s="42">
        <v>5741.898987</v>
      </c>
      <c r="E20" s="42">
        <v>0</v>
      </c>
      <c r="F20" s="42">
        <v>4057.960021</v>
      </c>
      <c r="G20" s="43"/>
      <c r="H20" s="43"/>
      <c r="I20" s="43"/>
    </row>
    <row r="21" spans="1:9" s="31" customFormat="1" ht="15.75" customHeight="1">
      <c r="A21" s="44" t="s">
        <v>187</v>
      </c>
      <c r="B21" s="45" t="s">
        <v>170</v>
      </c>
      <c r="C21" s="42">
        <v>1137.129466</v>
      </c>
      <c r="D21" s="42">
        <v>1137.129466</v>
      </c>
      <c r="E21" s="42">
        <v>0</v>
      </c>
      <c r="F21" s="42">
        <v>0</v>
      </c>
      <c r="G21" s="43"/>
      <c r="H21" s="43"/>
      <c r="I21" s="43"/>
    </row>
    <row r="22" spans="1:9" s="31" customFormat="1" ht="15.75" customHeight="1">
      <c r="A22" s="44" t="s">
        <v>188</v>
      </c>
      <c r="B22" s="45" t="s">
        <v>189</v>
      </c>
      <c r="C22" s="42">
        <v>37.401758</v>
      </c>
      <c r="D22" s="42">
        <v>37.401758</v>
      </c>
      <c r="E22" s="42">
        <v>0</v>
      </c>
      <c r="F22" s="42">
        <v>0</v>
      </c>
      <c r="G22" s="43"/>
      <c r="H22" s="43"/>
      <c r="I22" s="43"/>
    </row>
    <row r="23" spans="1:9" s="31" customFormat="1" ht="15.75" customHeight="1">
      <c r="A23" s="44" t="s">
        <v>190</v>
      </c>
      <c r="B23" s="45" t="s">
        <v>191</v>
      </c>
      <c r="C23" s="42">
        <v>8625.327784000001</v>
      </c>
      <c r="D23" s="42">
        <v>4567.367763</v>
      </c>
      <c r="E23" s="42">
        <v>0</v>
      </c>
      <c r="F23" s="42">
        <v>4057.960021</v>
      </c>
      <c r="G23" s="43"/>
      <c r="H23" s="43"/>
      <c r="I23" s="43"/>
    </row>
    <row r="24" spans="1:9" s="31" customFormat="1" ht="15.75" customHeight="1">
      <c r="A24" s="44" t="s">
        <v>192</v>
      </c>
      <c r="B24" s="45" t="s">
        <v>193</v>
      </c>
      <c r="C24" s="42">
        <v>637</v>
      </c>
      <c r="D24" s="42">
        <v>637</v>
      </c>
      <c r="E24" s="42">
        <v>0</v>
      </c>
      <c r="F24" s="42">
        <v>0</v>
      </c>
      <c r="G24" s="43"/>
      <c r="H24" s="43"/>
      <c r="I24" s="43"/>
    </row>
    <row r="25" spans="1:9" s="31" customFormat="1" ht="15.75" customHeight="1">
      <c r="A25" s="44" t="s">
        <v>194</v>
      </c>
      <c r="B25" s="45" t="s">
        <v>195</v>
      </c>
      <c r="C25" s="42">
        <v>582</v>
      </c>
      <c r="D25" s="42">
        <v>582</v>
      </c>
      <c r="E25" s="42">
        <v>0</v>
      </c>
      <c r="F25" s="42">
        <v>0</v>
      </c>
      <c r="G25" s="43"/>
      <c r="H25" s="43"/>
      <c r="I25" s="43"/>
    </row>
    <row r="26" spans="1:9" s="31" customFormat="1" ht="15.75" customHeight="1">
      <c r="A26" s="44" t="s">
        <v>196</v>
      </c>
      <c r="B26" s="45" t="s">
        <v>197</v>
      </c>
      <c r="C26" s="42">
        <v>55</v>
      </c>
      <c r="D26" s="42">
        <v>55</v>
      </c>
      <c r="E26" s="42">
        <v>0</v>
      </c>
      <c r="F26" s="42">
        <v>0</v>
      </c>
      <c r="G26" s="43"/>
      <c r="H26" s="43"/>
      <c r="I26" s="43"/>
    </row>
    <row r="27" spans="1:9" s="31" customFormat="1" ht="15.75" customHeight="1">
      <c r="A27" s="44" t="s">
        <v>198</v>
      </c>
      <c r="B27" s="45" t="s">
        <v>199</v>
      </c>
      <c r="C27" s="42">
        <v>31.797</v>
      </c>
      <c r="D27" s="42">
        <v>0</v>
      </c>
      <c r="E27" s="42">
        <v>0</v>
      </c>
      <c r="F27" s="42">
        <v>31.797</v>
      </c>
      <c r="G27" s="43"/>
      <c r="H27" s="43"/>
      <c r="I27" s="43"/>
    </row>
    <row r="28" spans="1:9" s="31" customFormat="1" ht="15.75" customHeight="1">
      <c r="A28" s="44" t="s">
        <v>200</v>
      </c>
      <c r="B28" s="45" t="s">
        <v>201</v>
      </c>
      <c r="C28" s="42">
        <v>31.797</v>
      </c>
      <c r="D28" s="42">
        <v>0</v>
      </c>
      <c r="E28" s="42">
        <v>0</v>
      </c>
      <c r="F28" s="42">
        <v>31.797</v>
      </c>
      <c r="G28" s="43"/>
      <c r="H28" s="43"/>
      <c r="I28" s="43"/>
    </row>
    <row r="29" spans="1:9" s="31" customFormat="1" ht="15.75" customHeight="1">
      <c r="A29" s="44" t="s">
        <v>202</v>
      </c>
      <c r="B29" s="45" t="s">
        <v>203</v>
      </c>
      <c r="C29" s="42">
        <v>5</v>
      </c>
      <c r="D29" s="42">
        <v>5</v>
      </c>
      <c r="E29" s="42">
        <v>0</v>
      </c>
      <c r="F29" s="42">
        <v>0</v>
      </c>
      <c r="G29" s="43"/>
      <c r="H29" s="43"/>
      <c r="I29" s="43"/>
    </row>
    <row r="30" spans="1:9" s="31" customFormat="1" ht="15.75" customHeight="1">
      <c r="A30" s="44" t="s">
        <v>204</v>
      </c>
      <c r="B30" s="45" t="s">
        <v>205</v>
      </c>
      <c r="C30" s="42">
        <v>5</v>
      </c>
      <c r="D30" s="42">
        <v>5</v>
      </c>
      <c r="E30" s="42">
        <v>0</v>
      </c>
      <c r="F30" s="42">
        <v>0</v>
      </c>
      <c r="G30" s="43"/>
      <c r="H30" s="43"/>
      <c r="I30" s="43"/>
    </row>
    <row r="31" spans="1:9" s="31" customFormat="1" ht="15.75" customHeight="1">
      <c r="A31" s="44" t="s">
        <v>206</v>
      </c>
      <c r="B31" s="45" t="s">
        <v>207</v>
      </c>
      <c r="C31" s="42">
        <v>5</v>
      </c>
      <c r="D31" s="42">
        <v>5</v>
      </c>
      <c r="E31" s="42">
        <v>0</v>
      </c>
      <c r="F31" s="42">
        <v>0</v>
      </c>
      <c r="G31" s="43"/>
      <c r="H31" s="43"/>
      <c r="I31" s="43"/>
    </row>
    <row r="32" spans="1:9" s="31" customFormat="1" ht="15.75" customHeight="1">
      <c r="A32" s="44" t="s">
        <v>208</v>
      </c>
      <c r="B32" s="45" t="s">
        <v>209</v>
      </c>
      <c r="C32" s="42">
        <v>1949.806567</v>
      </c>
      <c r="D32" s="42">
        <v>1883.614459</v>
      </c>
      <c r="E32" s="42">
        <v>0</v>
      </c>
      <c r="F32" s="42">
        <v>66.19210799999999</v>
      </c>
      <c r="G32" s="43"/>
      <c r="H32" s="43"/>
      <c r="I32" s="43"/>
    </row>
    <row r="33" spans="1:9" s="31" customFormat="1" ht="15.75" customHeight="1">
      <c r="A33" s="44" t="s">
        <v>210</v>
      </c>
      <c r="B33" s="45" t="s">
        <v>211</v>
      </c>
      <c r="C33" s="42">
        <v>36.988</v>
      </c>
      <c r="D33" s="42">
        <v>36.988</v>
      </c>
      <c r="E33" s="42">
        <v>0</v>
      </c>
      <c r="F33" s="42">
        <v>0</v>
      </c>
      <c r="G33" s="43"/>
      <c r="H33" s="43"/>
      <c r="I33" s="43"/>
    </row>
    <row r="34" spans="1:9" s="31" customFormat="1" ht="15.75" customHeight="1">
      <c r="A34" s="44" t="s">
        <v>212</v>
      </c>
      <c r="B34" s="45" t="s">
        <v>213</v>
      </c>
      <c r="C34" s="42">
        <v>31.988</v>
      </c>
      <c r="D34" s="42">
        <v>31.988</v>
      </c>
      <c r="E34" s="42">
        <v>0</v>
      </c>
      <c r="F34" s="42">
        <v>0</v>
      </c>
      <c r="G34" s="43"/>
      <c r="H34" s="43"/>
      <c r="I34" s="43"/>
    </row>
    <row r="35" spans="1:9" s="31" customFormat="1" ht="15.75" customHeight="1">
      <c r="A35" s="44" t="s">
        <v>214</v>
      </c>
      <c r="B35" s="45" t="s">
        <v>215</v>
      </c>
      <c r="C35" s="42">
        <v>5</v>
      </c>
      <c r="D35" s="42">
        <v>5</v>
      </c>
      <c r="E35" s="42">
        <v>0</v>
      </c>
      <c r="F35" s="42">
        <v>0</v>
      </c>
      <c r="G35" s="43"/>
      <c r="H35" s="43"/>
      <c r="I35" s="43"/>
    </row>
    <row r="36" spans="1:9" s="31" customFormat="1" ht="15.75" customHeight="1">
      <c r="A36" s="44" t="s">
        <v>216</v>
      </c>
      <c r="B36" s="45" t="s">
        <v>217</v>
      </c>
      <c r="C36" s="42">
        <v>402.924324</v>
      </c>
      <c r="D36" s="42">
        <v>336.732216</v>
      </c>
      <c r="E36" s="42">
        <v>0</v>
      </c>
      <c r="F36" s="42">
        <v>66.19210799999999</v>
      </c>
      <c r="G36" s="43"/>
      <c r="H36" s="43"/>
      <c r="I36" s="43"/>
    </row>
    <row r="37" spans="1:9" s="31" customFormat="1" ht="15.75" customHeight="1">
      <c r="A37" s="44" t="s">
        <v>218</v>
      </c>
      <c r="B37" s="45" t="s">
        <v>219</v>
      </c>
      <c r="C37" s="42">
        <v>249.65172</v>
      </c>
      <c r="D37" s="42">
        <v>210.48639599999998</v>
      </c>
      <c r="E37" s="42">
        <v>0</v>
      </c>
      <c r="F37" s="42">
        <v>39.165324</v>
      </c>
      <c r="G37" s="43"/>
      <c r="H37" s="43"/>
      <c r="I37" s="43"/>
    </row>
    <row r="38" spans="1:9" s="31" customFormat="1" ht="15.75" customHeight="1">
      <c r="A38" s="44" t="s">
        <v>220</v>
      </c>
      <c r="B38" s="45" t="s">
        <v>221</v>
      </c>
      <c r="C38" s="42">
        <v>71.843604</v>
      </c>
      <c r="D38" s="42">
        <v>61.92606</v>
      </c>
      <c r="E38" s="42">
        <v>0</v>
      </c>
      <c r="F38" s="42">
        <v>9.917544</v>
      </c>
      <c r="G38" s="43"/>
      <c r="H38" s="43"/>
      <c r="I38" s="43"/>
    </row>
    <row r="39" spans="1:9" s="31" customFormat="1" ht="15.75" customHeight="1">
      <c r="A39" s="44" t="s">
        <v>222</v>
      </c>
      <c r="B39" s="45" t="s">
        <v>223</v>
      </c>
      <c r="C39" s="42">
        <v>81.429</v>
      </c>
      <c r="D39" s="42">
        <v>64.31976</v>
      </c>
      <c r="E39" s="42">
        <v>0</v>
      </c>
      <c r="F39" s="42">
        <v>17.10924</v>
      </c>
      <c r="G39" s="43"/>
      <c r="H39" s="43"/>
      <c r="I39" s="43"/>
    </row>
    <row r="40" spans="1:9" s="31" customFormat="1" ht="15.75" customHeight="1">
      <c r="A40" s="44" t="s">
        <v>224</v>
      </c>
      <c r="B40" s="45" t="s">
        <v>225</v>
      </c>
      <c r="C40" s="42">
        <v>1509.894243</v>
      </c>
      <c r="D40" s="42">
        <v>1509.894243</v>
      </c>
      <c r="E40" s="42">
        <v>0</v>
      </c>
      <c r="F40" s="42">
        <v>0</v>
      </c>
      <c r="G40" s="43"/>
      <c r="H40" s="43"/>
      <c r="I40" s="43"/>
    </row>
    <row r="41" spans="1:9" s="31" customFormat="1" ht="15.75" customHeight="1">
      <c r="A41" s="44" t="s">
        <v>226</v>
      </c>
      <c r="B41" s="45" t="s">
        <v>227</v>
      </c>
      <c r="C41" s="42">
        <v>1509.894243</v>
      </c>
      <c r="D41" s="42">
        <v>1509.894243</v>
      </c>
      <c r="E41" s="42">
        <v>0</v>
      </c>
      <c r="F41" s="42">
        <v>0</v>
      </c>
      <c r="G41" s="43"/>
      <c r="H41" s="43"/>
      <c r="I41" s="43"/>
    </row>
    <row r="42" spans="1:9" s="31" customFormat="1" ht="15.75" customHeight="1">
      <c r="A42" s="44" t="s">
        <v>228</v>
      </c>
      <c r="B42" s="45" t="s">
        <v>229</v>
      </c>
      <c r="C42" s="42">
        <v>11.6</v>
      </c>
      <c r="D42" s="42">
        <v>11.6</v>
      </c>
      <c r="E42" s="42">
        <v>0</v>
      </c>
      <c r="F42" s="42">
        <v>0</v>
      </c>
      <c r="G42" s="43"/>
      <c r="H42" s="43"/>
      <c r="I42" s="43"/>
    </row>
    <row r="43" spans="1:9" s="31" customFormat="1" ht="15.75" customHeight="1">
      <c r="A43" s="44" t="s">
        <v>230</v>
      </c>
      <c r="B43" s="45" t="s">
        <v>231</v>
      </c>
      <c r="C43" s="42">
        <v>1.6</v>
      </c>
      <c r="D43" s="42">
        <v>1.6</v>
      </c>
      <c r="E43" s="42">
        <v>0</v>
      </c>
      <c r="F43" s="42">
        <v>0</v>
      </c>
      <c r="G43" s="43"/>
      <c r="H43" s="43"/>
      <c r="I43" s="43"/>
    </row>
    <row r="44" spans="1:9" s="31" customFormat="1" ht="15.75" customHeight="1">
      <c r="A44" s="44" t="s">
        <v>232</v>
      </c>
      <c r="B44" s="45" t="s">
        <v>233</v>
      </c>
      <c r="C44" s="42">
        <v>1.6</v>
      </c>
      <c r="D44" s="42">
        <v>1.6</v>
      </c>
      <c r="E44" s="42">
        <v>0</v>
      </c>
      <c r="F44" s="42">
        <v>0</v>
      </c>
      <c r="G44" s="43"/>
      <c r="H44" s="43"/>
      <c r="I44" s="43"/>
    </row>
    <row r="45" spans="1:9" s="31" customFormat="1" ht="15.75" customHeight="1">
      <c r="A45" s="44" t="s">
        <v>234</v>
      </c>
      <c r="B45" s="45" t="s">
        <v>229</v>
      </c>
      <c r="C45" s="42">
        <v>10</v>
      </c>
      <c r="D45" s="42">
        <v>10</v>
      </c>
      <c r="E45" s="42">
        <v>0</v>
      </c>
      <c r="F45" s="42">
        <v>0</v>
      </c>
      <c r="G45" s="43"/>
      <c r="H45" s="43"/>
      <c r="I45" s="43"/>
    </row>
    <row r="46" spans="1:9" s="31" customFormat="1" ht="15.75" customHeight="1" thickBot="1">
      <c r="A46" s="46" t="s">
        <v>235</v>
      </c>
      <c r="B46" s="47" t="s">
        <v>236</v>
      </c>
      <c r="C46" s="42">
        <v>10</v>
      </c>
      <c r="D46" s="42">
        <v>10</v>
      </c>
      <c r="E46" s="42">
        <v>0</v>
      </c>
      <c r="F46" s="42">
        <v>0</v>
      </c>
      <c r="G46" s="43"/>
      <c r="H46" s="43"/>
      <c r="I46" s="43"/>
    </row>
  </sheetData>
  <sheetProtection/>
  <mergeCells count="10">
    <mergeCell ref="A6:B6"/>
    <mergeCell ref="A1:I1"/>
    <mergeCell ref="F4:F5"/>
    <mergeCell ref="G4:G5"/>
    <mergeCell ref="H4:H5"/>
    <mergeCell ref="I4:I5"/>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H1"/>
    </sheetView>
  </sheetViews>
  <sheetFormatPr defaultColWidth="9.140625" defaultRowHeight="12.75"/>
  <cols>
    <col min="1" max="1" width="12.7109375" style="2" customWidth="1"/>
    <col min="2" max="2" width="15.7109375" style="2" customWidth="1"/>
    <col min="3" max="8" width="13.7109375" style="2" customWidth="1"/>
    <col min="9" max="9" width="9.7109375" style="2" customWidth="1"/>
    <col min="10" max="16384" width="9.140625" style="2" customWidth="1"/>
  </cols>
  <sheetData>
    <row r="1" spans="1:8" ht="27">
      <c r="A1" s="96" t="s">
        <v>313</v>
      </c>
      <c r="B1" s="96"/>
      <c r="C1" s="96"/>
      <c r="D1" s="96"/>
      <c r="E1" s="96"/>
      <c r="F1" s="96"/>
      <c r="G1" s="96"/>
      <c r="H1" s="96"/>
    </row>
    <row r="2" s="48" customFormat="1" ht="15.75" customHeight="1">
      <c r="H2" s="49" t="s">
        <v>58</v>
      </c>
    </row>
    <row r="3" spans="1:8" s="48" customFormat="1" ht="15.75" customHeight="1">
      <c r="A3" s="50"/>
      <c r="D3" s="51"/>
      <c r="H3" s="49" t="s">
        <v>15</v>
      </c>
    </row>
    <row r="4" spans="1:8" s="48" customFormat="1" ht="15.75" customHeight="1">
      <c r="A4" s="94" t="s">
        <v>57</v>
      </c>
      <c r="B4" s="94" t="s">
        <v>73</v>
      </c>
      <c r="C4" s="95" t="s">
        <v>31</v>
      </c>
      <c r="D4" s="95" t="s">
        <v>54</v>
      </c>
      <c r="E4" s="95" t="s">
        <v>8</v>
      </c>
      <c r="F4" s="95" t="s">
        <v>49</v>
      </c>
      <c r="G4" s="95" t="s">
        <v>26</v>
      </c>
      <c r="H4" s="95" t="s">
        <v>13</v>
      </c>
    </row>
    <row r="5" spans="1:8" s="48" customFormat="1" ht="31.5" customHeight="1">
      <c r="A5" s="41" t="s">
        <v>83</v>
      </c>
      <c r="B5" s="30" t="s">
        <v>62</v>
      </c>
      <c r="C5" s="95" t="s">
        <v>73</v>
      </c>
      <c r="D5" s="95" t="s">
        <v>73</v>
      </c>
      <c r="E5" s="95" t="s">
        <v>73</v>
      </c>
      <c r="F5" s="95" t="s">
        <v>73</v>
      </c>
      <c r="G5" s="95" t="s">
        <v>73</v>
      </c>
      <c r="H5" s="95" t="s">
        <v>73</v>
      </c>
    </row>
    <row r="6" spans="1:8" s="48" customFormat="1" ht="15.75" customHeight="1">
      <c r="A6" s="52"/>
      <c r="B6" s="30" t="s">
        <v>28</v>
      </c>
      <c r="C6" s="43">
        <v>12653.946321</v>
      </c>
      <c r="D6" s="43">
        <v>7038.793094</v>
      </c>
      <c r="E6" s="43">
        <v>5555.153227000001</v>
      </c>
      <c r="F6" s="43">
        <v>60</v>
      </c>
      <c r="G6" s="43"/>
      <c r="H6" s="43"/>
    </row>
    <row r="7" spans="1:8" s="48" customFormat="1" ht="15.75" customHeight="1">
      <c r="A7" s="44" t="s">
        <v>159</v>
      </c>
      <c r="B7" s="45" t="s">
        <v>160</v>
      </c>
      <c r="C7" s="43">
        <v>20</v>
      </c>
      <c r="D7" s="43">
        <v>20</v>
      </c>
      <c r="E7" s="43">
        <v>0</v>
      </c>
      <c r="F7" s="43">
        <v>0</v>
      </c>
      <c r="G7" s="43"/>
      <c r="H7" s="43"/>
    </row>
    <row r="8" spans="1:8" s="48" customFormat="1" ht="15.75" customHeight="1">
      <c r="A8" s="44" t="s">
        <v>161</v>
      </c>
      <c r="B8" s="45" t="s">
        <v>162</v>
      </c>
      <c r="C8" s="43">
        <v>20</v>
      </c>
      <c r="D8" s="43">
        <v>20</v>
      </c>
      <c r="E8" s="43">
        <v>0</v>
      </c>
      <c r="F8" s="43">
        <v>0</v>
      </c>
      <c r="G8" s="43"/>
      <c r="H8" s="43"/>
    </row>
    <row r="9" spans="1:8" s="48" customFormat="1" ht="15.75" customHeight="1">
      <c r="A9" s="44" t="s">
        <v>163</v>
      </c>
      <c r="B9" s="45" t="s">
        <v>164</v>
      </c>
      <c r="C9" s="43">
        <v>20</v>
      </c>
      <c r="D9" s="43">
        <v>20</v>
      </c>
      <c r="E9" s="43">
        <v>0</v>
      </c>
      <c r="F9" s="43">
        <v>0</v>
      </c>
      <c r="G9" s="43"/>
      <c r="H9" s="43"/>
    </row>
    <row r="10" spans="1:8" s="48" customFormat="1" ht="15.75" customHeight="1">
      <c r="A10" s="44" t="s">
        <v>165</v>
      </c>
      <c r="B10" s="45" t="s">
        <v>166</v>
      </c>
      <c r="C10" s="43">
        <v>6.620214</v>
      </c>
      <c r="D10" s="43">
        <v>6.620214</v>
      </c>
      <c r="E10" s="43">
        <v>0</v>
      </c>
      <c r="F10" s="43">
        <v>0</v>
      </c>
      <c r="G10" s="43"/>
      <c r="H10" s="43"/>
    </row>
    <row r="11" spans="1:8" s="48" customFormat="1" ht="15.75" customHeight="1">
      <c r="A11" s="44" t="s">
        <v>167</v>
      </c>
      <c r="B11" s="45" t="s">
        <v>168</v>
      </c>
      <c r="C11" s="43">
        <v>6</v>
      </c>
      <c r="D11" s="43">
        <v>6</v>
      </c>
      <c r="E11" s="43">
        <v>0</v>
      </c>
      <c r="F11" s="43">
        <v>0</v>
      </c>
      <c r="G11" s="43"/>
      <c r="H11" s="43"/>
    </row>
    <row r="12" spans="1:8" s="48" customFormat="1" ht="15.75" customHeight="1">
      <c r="A12" s="44" t="s">
        <v>169</v>
      </c>
      <c r="B12" s="45" t="s">
        <v>170</v>
      </c>
      <c r="C12" s="43">
        <v>6</v>
      </c>
      <c r="D12" s="43">
        <v>6</v>
      </c>
      <c r="E12" s="43">
        <v>0</v>
      </c>
      <c r="F12" s="43">
        <v>0</v>
      </c>
      <c r="G12" s="43"/>
      <c r="H12" s="43"/>
    </row>
    <row r="13" spans="1:8" s="48" customFormat="1" ht="15.75" customHeight="1">
      <c r="A13" s="44" t="s">
        <v>171</v>
      </c>
      <c r="B13" s="45" t="s">
        <v>172</v>
      </c>
      <c r="C13" s="43">
        <v>0.620214</v>
      </c>
      <c r="D13" s="43">
        <v>0.620214</v>
      </c>
      <c r="E13" s="43">
        <v>0</v>
      </c>
      <c r="F13" s="43">
        <v>0</v>
      </c>
      <c r="G13" s="43"/>
      <c r="H13" s="43"/>
    </row>
    <row r="14" spans="1:8" s="48" customFormat="1" ht="15.75" customHeight="1">
      <c r="A14" s="44" t="s">
        <v>173</v>
      </c>
      <c r="B14" s="45" t="s">
        <v>174</v>
      </c>
      <c r="C14" s="43">
        <v>0.620214</v>
      </c>
      <c r="D14" s="43">
        <v>0.620214</v>
      </c>
      <c r="E14" s="43">
        <v>0</v>
      </c>
      <c r="F14" s="43">
        <v>0</v>
      </c>
      <c r="G14" s="43"/>
      <c r="H14" s="43"/>
    </row>
    <row r="15" spans="1:8" s="48" customFormat="1" ht="15.75" customHeight="1">
      <c r="A15" s="44" t="s">
        <v>175</v>
      </c>
      <c r="B15" s="45" t="s">
        <v>176</v>
      </c>
      <c r="C15" s="43">
        <v>192.263532</v>
      </c>
      <c r="D15" s="43">
        <v>192.263532</v>
      </c>
      <c r="E15" s="43">
        <v>0</v>
      </c>
      <c r="F15" s="43">
        <v>0</v>
      </c>
      <c r="G15" s="43"/>
      <c r="H15" s="43"/>
    </row>
    <row r="16" spans="1:8" s="48" customFormat="1" ht="15.75" customHeight="1">
      <c r="A16" s="44" t="s">
        <v>177</v>
      </c>
      <c r="B16" s="45" t="s">
        <v>178</v>
      </c>
      <c r="C16" s="43">
        <v>192.263532</v>
      </c>
      <c r="D16" s="43">
        <v>192.263532</v>
      </c>
      <c r="E16" s="43">
        <v>0</v>
      </c>
      <c r="F16" s="43">
        <v>0</v>
      </c>
      <c r="G16" s="43"/>
      <c r="H16" s="43"/>
    </row>
    <row r="17" spans="1:8" s="48" customFormat="1" ht="15.75" customHeight="1">
      <c r="A17" s="44" t="s">
        <v>179</v>
      </c>
      <c r="B17" s="45" t="s">
        <v>180</v>
      </c>
      <c r="C17" s="43">
        <v>53.150906000000006</v>
      </c>
      <c r="D17" s="43">
        <v>53.150906000000006</v>
      </c>
      <c r="E17" s="43">
        <v>0</v>
      </c>
      <c r="F17" s="43">
        <v>0</v>
      </c>
      <c r="G17" s="43"/>
      <c r="H17" s="43"/>
    </row>
    <row r="18" spans="1:8" s="48" customFormat="1" ht="15.75" customHeight="1">
      <c r="A18" s="44" t="s">
        <v>181</v>
      </c>
      <c r="B18" s="45" t="s">
        <v>182</v>
      </c>
      <c r="C18" s="43">
        <v>139.112626</v>
      </c>
      <c r="D18" s="43">
        <v>139.112626</v>
      </c>
      <c r="E18" s="43">
        <v>0</v>
      </c>
      <c r="F18" s="43">
        <v>0</v>
      </c>
      <c r="G18" s="43"/>
      <c r="H18" s="43"/>
    </row>
    <row r="19" spans="1:8" s="48" customFormat="1" ht="15.75" customHeight="1">
      <c r="A19" s="44" t="s">
        <v>183</v>
      </c>
      <c r="B19" s="45" t="s">
        <v>184</v>
      </c>
      <c r="C19" s="43">
        <v>10468.656008</v>
      </c>
      <c r="D19" s="43">
        <v>6405.385024</v>
      </c>
      <c r="E19" s="43">
        <v>4003.270984</v>
      </c>
      <c r="F19" s="43">
        <v>60</v>
      </c>
      <c r="G19" s="43"/>
      <c r="H19" s="43"/>
    </row>
    <row r="20" spans="1:8" s="48" customFormat="1" ht="15.75" customHeight="1">
      <c r="A20" s="44" t="s">
        <v>185</v>
      </c>
      <c r="B20" s="45" t="s">
        <v>186</v>
      </c>
      <c r="C20" s="43">
        <v>9799.859008</v>
      </c>
      <c r="D20" s="43">
        <v>6405.385024</v>
      </c>
      <c r="E20" s="43">
        <v>3334.473984</v>
      </c>
      <c r="F20" s="43">
        <v>60</v>
      </c>
      <c r="G20" s="43"/>
      <c r="H20" s="43"/>
    </row>
    <row r="21" spans="1:8" s="48" customFormat="1" ht="15.75" customHeight="1">
      <c r="A21" s="44" t="s">
        <v>187</v>
      </c>
      <c r="B21" s="45" t="s">
        <v>170</v>
      </c>
      <c r="C21" s="43">
        <v>1137.129466</v>
      </c>
      <c r="D21" s="43">
        <v>1137.129466</v>
      </c>
      <c r="E21" s="43">
        <v>0</v>
      </c>
      <c r="F21" s="43">
        <v>0</v>
      </c>
      <c r="G21" s="43"/>
      <c r="H21" s="43"/>
    </row>
    <row r="22" spans="1:8" s="48" customFormat="1" ht="15.75" customHeight="1">
      <c r="A22" s="44" t="s">
        <v>188</v>
      </c>
      <c r="B22" s="45" t="s">
        <v>189</v>
      </c>
      <c r="C22" s="43">
        <v>37.401758</v>
      </c>
      <c r="D22" s="43">
        <v>0</v>
      </c>
      <c r="E22" s="43">
        <v>37.401758</v>
      </c>
      <c r="F22" s="43">
        <v>0</v>
      </c>
      <c r="G22" s="43"/>
      <c r="H22" s="43"/>
    </row>
    <row r="23" spans="1:8" s="48" customFormat="1" ht="15.75" customHeight="1">
      <c r="A23" s="44" t="s">
        <v>190</v>
      </c>
      <c r="B23" s="45" t="s">
        <v>191</v>
      </c>
      <c r="C23" s="43">
        <v>8625.327784000001</v>
      </c>
      <c r="D23" s="43">
        <v>5268.255558</v>
      </c>
      <c r="E23" s="43">
        <v>3297.0722260000002</v>
      </c>
      <c r="F23" s="43">
        <v>60</v>
      </c>
      <c r="G23" s="43"/>
      <c r="H23" s="43"/>
    </row>
    <row r="24" spans="1:8" s="48" customFormat="1" ht="15.75" customHeight="1">
      <c r="A24" s="44" t="s">
        <v>192</v>
      </c>
      <c r="B24" s="45" t="s">
        <v>193</v>
      </c>
      <c r="C24" s="43">
        <v>637</v>
      </c>
      <c r="D24" s="43">
        <v>0</v>
      </c>
      <c r="E24" s="43">
        <v>637</v>
      </c>
      <c r="F24" s="43">
        <v>0</v>
      </c>
      <c r="G24" s="43"/>
      <c r="H24" s="43"/>
    </row>
    <row r="25" spans="1:8" s="48" customFormat="1" ht="15.75" customHeight="1">
      <c r="A25" s="44" t="s">
        <v>194</v>
      </c>
      <c r="B25" s="45" t="s">
        <v>195</v>
      </c>
      <c r="C25" s="43">
        <v>582</v>
      </c>
      <c r="D25" s="43">
        <v>0</v>
      </c>
      <c r="E25" s="43">
        <v>582</v>
      </c>
      <c r="F25" s="43">
        <v>0</v>
      </c>
      <c r="G25" s="43"/>
      <c r="H25" s="43"/>
    </row>
    <row r="26" spans="1:8" s="48" customFormat="1" ht="15.75" customHeight="1">
      <c r="A26" s="44" t="s">
        <v>196</v>
      </c>
      <c r="B26" s="45" t="s">
        <v>197</v>
      </c>
      <c r="C26" s="43">
        <v>55</v>
      </c>
      <c r="D26" s="43">
        <v>0</v>
      </c>
      <c r="E26" s="43">
        <v>55</v>
      </c>
      <c r="F26" s="43">
        <v>0</v>
      </c>
      <c r="G26" s="43"/>
      <c r="H26" s="43"/>
    </row>
    <row r="27" spans="1:8" s="48" customFormat="1" ht="15.75" customHeight="1">
      <c r="A27" s="44" t="s">
        <v>198</v>
      </c>
      <c r="B27" s="45" t="s">
        <v>199</v>
      </c>
      <c r="C27" s="43">
        <v>31.797</v>
      </c>
      <c r="D27" s="43">
        <v>0</v>
      </c>
      <c r="E27" s="43">
        <v>31.797</v>
      </c>
      <c r="F27" s="43">
        <v>0</v>
      </c>
      <c r="G27" s="43"/>
      <c r="H27" s="43"/>
    </row>
    <row r="28" spans="1:8" s="48" customFormat="1" ht="15.75" customHeight="1">
      <c r="A28" s="44" t="s">
        <v>200</v>
      </c>
      <c r="B28" s="45" t="s">
        <v>201</v>
      </c>
      <c r="C28" s="43">
        <v>31.797</v>
      </c>
      <c r="D28" s="43">
        <v>0</v>
      </c>
      <c r="E28" s="43">
        <v>31.797</v>
      </c>
      <c r="F28" s="43">
        <v>0</v>
      </c>
      <c r="G28" s="43"/>
      <c r="H28" s="43"/>
    </row>
    <row r="29" spans="1:8" s="48" customFormat="1" ht="15.75" customHeight="1">
      <c r="A29" s="44" t="s">
        <v>202</v>
      </c>
      <c r="B29" s="45" t="s">
        <v>203</v>
      </c>
      <c r="C29" s="43">
        <v>5</v>
      </c>
      <c r="D29" s="43">
        <v>0</v>
      </c>
      <c r="E29" s="43">
        <v>5</v>
      </c>
      <c r="F29" s="43">
        <v>0</v>
      </c>
      <c r="G29" s="43"/>
      <c r="H29" s="43"/>
    </row>
    <row r="30" spans="1:8" s="48" customFormat="1" ht="15.75" customHeight="1">
      <c r="A30" s="44" t="s">
        <v>204</v>
      </c>
      <c r="B30" s="45" t="s">
        <v>205</v>
      </c>
      <c r="C30" s="43">
        <v>5</v>
      </c>
      <c r="D30" s="43">
        <v>0</v>
      </c>
      <c r="E30" s="43">
        <v>5</v>
      </c>
      <c r="F30" s="43">
        <v>0</v>
      </c>
      <c r="G30" s="43"/>
      <c r="H30" s="43"/>
    </row>
    <row r="31" spans="1:8" s="48" customFormat="1" ht="15.75" customHeight="1">
      <c r="A31" s="44" t="s">
        <v>206</v>
      </c>
      <c r="B31" s="45" t="s">
        <v>207</v>
      </c>
      <c r="C31" s="43">
        <v>5</v>
      </c>
      <c r="D31" s="43">
        <v>0</v>
      </c>
      <c r="E31" s="43">
        <v>5</v>
      </c>
      <c r="F31" s="43">
        <v>0</v>
      </c>
      <c r="G31" s="43"/>
      <c r="H31" s="43"/>
    </row>
    <row r="32" spans="1:8" s="48" customFormat="1" ht="15.75" customHeight="1">
      <c r="A32" s="44" t="s">
        <v>208</v>
      </c>
      <c r="B32" s="45" t="s">
        <v>209</v>
      </c>
      <c r="C32" s="43">
        <v>1949.806567</v>
      </c>
      <c r="D32" s="43">
        <v>402.924324</v>
      </c>
      <c r="E32" s="43">
        <v>1546.882243</v>
      </c>
      <c r="F32" s="43">
        <v>0</v>
      </c>
      <c r="G32" s="43"/>
      <c r="H32" s="43"/>
    </row>
    <row r="33" spans="1:8" s="48" customFormat="1" ht="15.75" customHeight="1">
      <c r="A33" s="44" t="s">
        <v>210</v>
      </c>
      <c r="B33" s="45" t="s">
        <v>211</v>
      </c>
      <c r="C33" s="43">
        <v>36.988</v>
      </c>
      <c r="D33" s="43">
        <v>0</v>
      </c>
      <c r="E33" s="43">
        <v>36.988</v>
      </c>
      <c r="F33" s="43">
        <v>0</v>
      </c>
      <c r="G33" s="43"/>
      <c r="H33" s="43"/>
    </row>
    <row r="34" spans="1:8" s="48" customFormat="1" ht="15.75" customHeight="1">
      <c r="A34" s="44" t="s">
        <v>212</v>
      </c>
      <c r="B34" s="45" t="s">
        <v>213</v>
      </c>
      <c r="C34" s="43">
        <v>31.988</v>
      </c>
      <c r="D34" s="43">
        <v>0</v>
      </c>
      <c r="E34" s="43">
        <v>31.988</v>
      </c>
      <c r="F34" s="43">
        <v>0</v>
      </c>
      <c r="G34" s="43"/>
      <c r="H34" s="43"/>
    </row>
    <row r="35" spans="1:8" s="48" customFormat="1" ht="15.75" customHeight="1">
      <c r="A35" s="44" t="s">
        <v>214</v>
      </c>
      <c r="B35" s="45" t="s">
        <v>215</v>
      </c>
      <c r="C35" s="43">
        <v>5</v>
      </c>
      <c r="D35" s="43">
        <v>0</v>
      </c>
      <c r="E35" s="43">
        <v>5</v>
      </c>
      <c r="F35" s="43">
        <v>0</v>
      </c>
      <c r="G35" s="43"/>
      <c r="H35" s="43"/>
    </row>
    <row r="36" spans="1:8" s="48" customFormat="1" ht="15.75" customHeight="1">
      <c r="A36" s="44" t="s">
        <v>216</v>
      </c>
      <c r="B36" s="45" t="s">
        <v>217</v>
      </c>
      <c r="C36" s="43">
        <v>402.924324</v>
      </c>
      <c r="D36" s="43">
        <v>402.924324</v>
      </c>
      <c r="E36" s="43">
        <v>0</v>
      </c>
      <c r="F36" s="43">
        <v>0</v>
      </c>
      <c r="G36" s="43"/>
      <c r="H36" s="43"/>
    </row>
    <row r="37" spans="1:8" s="48" customFormat="1" ht="15.75" customHeight="1">
      <c r="A37" s="44" t="s">
        <v>218</v>
      </c>
      <c r="B37" s="45" t="s">
        <v>219</v>
      </c>
      <c r="C37" s="43">
        <v>249.65172</v>
      </c>
      <c r="D37" s="43">
        <v>249.65172</v>
      </c>
      <c r="E37" s="43">
        <v>0</v>
      </c>
      <c r="F37" s="43">
        <v>0</v>
      </c>
      <c r="G37" s="43"/>
      <c r="H37" s="43"/>
    </row>
    <row r="38" spans="1:8" s="48" customFormat="1" ht="15.75" customHeight="1">
      <c r="A38" s="44" t="s">
        <v>220</v>
      </c>
      <c r="B38" s="45" t="s">
        <v>221</v>
      </c>
      <c r="C38" s="43">
        <v>71.843604</v>
      </c>
      <c r="D38" s="43">
        <v>71.843604</v>
      </c>
      <c r="E38" s="43">
        <v>0</v>
      </c>
      <c r="F38" s="43">
        <v>0</v>
      </c>
      <c r="G38" s="43"/>
      <c r="H38" s="43"/>
    </row>
    <row r="39" spans="1:8" s="48" customFormat="1" ht="15.75" customHeight="1">
      <c r="A39" s="44" t="s">
        <v>222</v>
      </c>
      <c r="B39" s="45" t="s">
        <v>223</v>
      </c>
      <c r="C39" s="43">
        <v>81.429</v>
      </c>
      <c r="D39" s="43">
        <v>81.429</v>
      </c>
      <c r="E39" s="43">
        <v>0</v>
      </c>
      <c r="F39" s="43">
        <v>0</v>
      </c>
      <c r="G39" s="43"/>
      <c r="H39" s="43"/>
    </row>
    <row r="40" spans="1:8" s="48" customFormat="1" ht="15.75" customHeight="1">
      <c r="A40" s="44" t="s">
        <v>224</v>
      </c>
      <c r="B40" s="45" t="s">
        <v>225</v>
      </c>
      <c r="C40" s="43">
        <v>1509.894243</v>
      </c>
      <c r="D40" s="43">
        <v>0</v>
      </c>
      <c r="E40" s="43">
        <v>1509.894243</v>
      </c>
      <c r="F40" s="43">
        <v>0</v>
      </c>
      <c r="G40" s="43"/>
      <c r="H40" s="43"/>
    </row>
    <row r="41" spans="1:8" s="48" customFormat="1" ht="15.75" customHeight="1">
      <c r="A41" s="44" t="s">
        <v>226</v>
      </c>
      <c r="B41" s="45" t="s">
        <v>227</v>
      </c>
      <c r="C41" s="43">
        <v>1509.894243</v>
      </c>
      <c r="D41" s="43">
        <v>0</v>
      </c>
      <c r="E41" s="43">
        <v>1509.894243</v>
      </c>
      <c r="F41" s="43">
        <v>0</v>
      </c>
      <c r="G41" s="43"/>
      <c r="H41" s="43"/>
    </row>
    <row r="42" spans="1:8" s="48" customFormat="1" ht="15.75" customHeight="1">
      <c r="A42" s="44" t="s">
        <v>228</v>
      </c>
      <c r="B42" s="45" t="s">
        <v>229</v>
      </c>
      <c r="C42" s="43">
        <v>11.6</v>
      </c>
      <c r="D42" s="43">
        <v>11.6</v>
      </c>
      <c r="E42" s="43">
        <v>0</v>
      </c>
      <c r="F42" s="43">
        <v>0</v>
      </c>
      <c r="G42" s="43"/>
      <c r="H42" s="43"/>
    </row>
    <row r="43" spans="1:8" s="48" customFormat="1" ht="15.75" customHeight="1">
      <c r="A43" s="44" t="s">
        <v>230</v>
      </c>
      <c r="B43" s="45" t="s">
        <v>231</v>
      </c>
      <c r="C43" s="43">
        <v>1.6</v>
      </c>
      <c r="D43" s="43">
        <v>1.6</v>
      </c>
      <c r="E43" s="43">
        <v>0</v>
      </c>
      <c r="F43" s="43">
        <v>0</v>
      </c>
      <c r="G43" s="43"/>
      <c r="H43" s="43"/>
    </row>
    <row r="44" spans="1:8" s="48" customFormat="1" ht="15.75" customHeight="1">
      <c r="A44" s="44" t="s">
        <v>232</v>
      </c>
      <c r="B44" s="45" t="s">
        <v>233</v>
      </c>
      <c r="C44" s="43">
        <v>1.6</v>
      </c>
      <c r="D44" s="43">
        <v>1.6</v>
      </c>
      <c r="E44" s="43">
        <v>0</v>
      </c>
      <c r="F44" s="43">
        <v>0</v>
      </c>
      <c r="G44" s="43"/>
      <c r="H44" s="43"/>
    </row>
    <row r="45" spans="1:8" s="48" customFormat="1" ht="15.75" customHeight="1">
      <c r="A45" s="44" t="s">
        <v>234</v>
      </c>
      <c r="B45" s="45" t="s">
        <v>229</v>
      </c>
      <c r="C45" s="43">
        <v>10</v>
      </c>
      <c r="D45" s="43">
        <v>10</v>
      </c>
      <c r="E45" s="43">
        <v>0</v>
      </c>
      <c r="F45" s="43">
        <v>0</v>
      </c>
      <c r="G45" s="43"/>
      <c r="H45" s="43"/>
    </row>
    <row r="46" spans="1:8" s="48" customFormat="1" ht="15.75" customHeight="1" thickBot="1">
      <c r="A46" s="46" t="s">
        <v>235</v>
      </c>
      <c r="B46" s="47" t="s">
        <v>236</v>
      </c>
      <c r="C46" s="43">
        <v>10</v>
      </c>
      <c r="D46" s="43">
        <v>10</v>
      </c>
      <c r="E46" s="43">
        <v>0</v>
      </c>
      <c r="F46" s="43">
        <v>0</v>
      </c>
      <c r="G46" s="43"/>
      <c r="H46" s="43"/>
    </row>
    <row r="47" spans="1:8" ht="15.75" customHeight="1">
      <c r="A47" s="1"/>
      <c r="B47" s="1"/>
      <c r="C47" s="3"/>
      <c r="D47" s="3"/>
      <c r="E47" s="3"/>
      <c r="F47" s="3"/>
      <c r="G47" s="3"/>
      <c r="H47" s="3"/>
    </row>
    <row r="48" spans="1:8" ht="15.75" customHeight="1">
      <c r="A48" s="1"/>
      <c r="B48" s="1"/>
      <c r="C48" s="3"/>
      <c r="D48" s="3"/>
      <c r="E48" s="3"/>
      <c r="F48" s="3"/>
      <c r="G48" s="3"/>
      <c r="H48" s="3"/>
    </row>
    <row r="49" spans="1:8" ht="15.75" customHeight="1">
      <c r="A49" s="1"/>
      <c r="B49" s="1"/>
      <c r="C49" s="3"/>
      <c r="D49" s="3"/>
      <c r="E49" s="3"/>
      <c r="F49" s="3"/>
      <c r="G49" s="3"/>
      <c r="H49" s="3"/>
    </row>
    <row r="50" spans="1:8" ht="15.75" customHeight="1">
      <c r="A50" s="1"/>
      <c r="B50" s="1"/>
      <c r="C50" s="3"/>
      <c r="D50" s="3"/>
      <c r="E50" s="3"/>
      <c r="F50" s="3"/>
      <c r="G50" s="3"/>
      <c r="H50" s="3"/>
    </row>
    <row r="51" spans="1:8" ht="15.75" customHeight="1">
      <c r="A51" s="1"/>
      <c r="B51" s="1"/>
      <c r="C51" s="3"/>
      <c r="D51" s="3"/>
      <c r="E51" s="3"/>
      <c r="F51" s="3"/>
      <c r="G51" s="3"/>
      <c r="H51" s="3"/>
    </row>
    <row r="52" spans="1:8" ht="15.75" customHeight="1">
      <c r="A52" s="1"/>
      <c r="B52" s="1"/>
      <c r="C52" s="3"/>
      <c r="D52" s="3"/>
      <c r="E52" s="3"/>
      <c r="F52" s="3"/>
      <c r="G52" s="3"/>
      <c r="H52" s="3"/>
    </row>
    <row r="53" spans="1:8" ht="15.75" customHeight="1">
      <c r="A53" s="1"/>
      <c r="B53" s="1"/>
      <c r="C53" s="3"/>
      <c r="D53" s="3"/>
      <c r="E53" s="3"/>
      <c r="F53" s="3"/>
      <c r="G53" s="3"/>
      <c r="H53" s="3"/>
    </row>
    <row r="54" spans="1:8" ht="15.75" customHeight="1">
      <c r="A54" s="1"/>
      <c r="B54" s="1"/>
      <c r="C54" s="3"/>
      <c r="D54" s="3"/>
      <c r="E54" s="3"/>
      <c r="F54" s="3"/>
      <c r="G54" s="3"/>
      <c r="H54" s="3"/>
    </row>
    <row r="55" spans="1:8" ht="15.75" customHeight="1">
      <c r="A55" s="1"/>
      <c r="B55" s="1"/>
      <c r="C55" s="3"/>
      <c r="D55" s="3"/>
      <c r="E55" s="3"/>
      <c r="F55" s="3"/>
      <c r="G55" s="3"/>
      <c r="H55" s="3"/>
    </row>
    <row r="56" spans="1:8" ht="15.75" customHeight="1">
      <c r="A56" s="1"/>
      <c r="B56" s="1"/>
      <c r="C56" s="3"/>
      <c r="D56" s="3"/>
      <c r="E56" s="3"/>
      <c r="F56" s="3"/>
      <c r="G56" s="3"/>
      <c r="H56" s="3"/>
    </row>
    <row r="57" spans="1:8" ht="15.75" customHeight="1">
      <c r="A57" s="1"/>
      <c r="B57" s="1"/>
      <c r="C57" s="3"/>
      <c r="D57" s="3"/>
      <c r="E57" s="3"/>
      <c r="F57" s="3"/>
      <c r="G57" s="3"/>
      <c r="H57" s="3"/>
    </row>
    <row r="58" spans="1:8" ht="15.75" customHeight="1">
      <c r="A58" s="1"/>
      <c r="B58" s="1"/>
      <c r="C58" s="3"/>
      <c r="D58" s="3"/>
      <c r="E58" s="3"/>
      <c r="F58" s="3"/>
      <c r="G58" s="3"/>
      <c r="H58" s="3"/>
    </row>
    <row r="59" spans="1:8" ht="15.75" customHeight="1">
      <c r="A59" s="1"/>
      <c r="B59" s="1"/>
      <c r="C59" s="3"/>
      <c r="D59" s="3"/>
      <c r="E59" s="3"/>
      <c r="F59" s="3"/>
      <c r="G59" s="3"/>
      <c r="H59" s="3"/>
    </row>
    <row r="60" spans="1:8" ht="15.75" customHeight="1">
      <c r="A60" s="1"/>
      <c r="B60" s="1"/>
      <c r="C60" s="3"/>
      <c r="D60" s="3"/>
      <c r="E60" s="3"/>
      <c r="F60" s="3"/>
      <c r="G60" s="3"/>
      <c r="H60" s="3"/>
    </row>
    <row r="61" spans="1:8" ht="15.75" customHeight="1">
      <c r="A61" s="1"/>
      <c r="B61" s="1"/>
      <c r="C61" s="3"/>
      <c r="D61" s="3"/>
      <c r="E61" s="3"/>
      <c r="F61" s="3"/>
      <c r="G61" s="3"/>
      <c r="H61" s="3"/>
    </row>
    <row r="62" spans="1:8" ht="15.75" customHeight="1">
      <c r="A62" s="1"/>
      <c r="B62" s="1"/>
      <c r="C62" s="3"/>
      <c r="D62" s="3"/>
      <c r="E62" s="3"/>
      <c r="F62" s="3"/>
      <c r="G62" s="3"/>
      <c r="H62" s="3"/>
    </row>
  </sheetData>
  <sheetProtection/>
  <mergeCells count="8">
    <mergeCell ref="A1:H1"/>
    <mergeCell ref="F4:F5"/>
    <mergeCell ref="G4:G5"/>
    <mergeCell ref="H4:H5"/>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2.75"/>
  <cols>
    <col min="1" max="1" width="33.28125" style="4" customWidth="1"/>
    <col min="2" max="2" width="10.7109375" style="4" customWidth="1"/>
    <col min="3" max="3" width="29.421875" style="4" customWidth="1"/>
    <col min="4" max="4" width="10.7109375" style="4" customWidth="1"/>
    <col min="5" max="5" width="13.7109375" style="4" customWidth="1"/>
    <col min="6" max="6" width="16.8515625" style="4" customWidth="1"/>
    <col min="7" max="16384" width="9.140625" style="4" customWidth="1"/>
  </cols>
  <sheetData>
    <row r="1" spans="1:6" ht="27">
      <c r="A1" s="91" t="s">
        <v>314</v>
      </c>
      <c r="B1" s="91"/>
      <c r="C1" s="91"/>
      <c r="D1" s="91"/>
      <c r="E1" s="91"/>
      <c r="F1" s="91"/>
    </row>
    <row r="2" ht="15.75" customHeight="1">
      <c r="F2" s="5" t="s">
        <v>81</v>
      </c>
    </row>
    <row r="3" spans="1:6" ht="15.75" customHeight="1">
      <c r="A3" s="6"/>
      <c r="D3" s="8"/>
      <c r="F3" s="7" t="s">
        <v>15</v>
      </c>
    </row>
    <row r="4" spans="1:6" s="31" customFormat="1" ht="15.75" customHeight="1">
      <c r="A4" s="97" t="s">
        <v>37</v>
      </c>
      <c r="B4" s="97" t="s">
        <v>73</v>
      </c>
      <c r="C4" s="97" t="s">
        <v>34</v>
      </c>
      <c r="D4" s="97"/>
      <c r="E4" s="97"/>
      <c r="F4" s="97"/>
    </row>
    <row r="5" spans="1:6" s="31" customFormat="1" ht="15.75" customHeight="1">
      <c r="A5" s="98" t="s">
        <v>0</v>
      </c>
      <c r="B5" s="98" t="s">
        <v>32</v>
      </c>
      <c r="C5" s="98" t="s">
        <v>80</v>
      </c>
      <c r="D5" s="97" t="s">
        <v>32</v>
      </c>
      <c r="E5" s="97" t="s">
        <v>73</v>
      </c>
      <c r="F5" s="97" t="s">
        <v>73</v>
      </c>
    </row>
    <row r="6" spans="1:6" s="31" customFormat="1" ht="31.5" customHeight="1">
      <c r="A6" s="98" t="s">
        <v>73</v>
      </c>
      <c r="B6" s="98" t="s">
        <v>73</v>
      </c>
      <c r="C6" s="98" t="s">
        <v>73</v>
      </c>
      <c r="D6" s="53" t="s">
        <v>29</v>
      </c>
      <c r="E6" s="54" t="s">
        <v>67</v>
      </c>
      <c r="F6" s="54" t="s">
        <v>3</v>
      </c>
    </row>
    <row r="7" spans="1:6" s="31" customFormat="1" ht="15.75" customHeight="1">
      <c r="A7" s="36" t="s">
        <v>50</v>
      </c>
      <c r="B7" s="55">
        <v>7829.370441</v>
      </c>
      <c r="C7" s="32" t="s">
        <v>25</v>
      </c>
      <c r="D7" s="56">
        <v>20</v>
      </c>
      <c r="E7" s="56">
        <v>20</v>
      </c>
      <c r="F7" s="56"/>
    </row>
    <row r="8" spans="1:6" s="31" customFormat="1" ht="15.75" customHeight="1">
      <c r="A8" s="36" t="s">
        <v>47</v>
      </c>
      <c r="B8" s="55">
        <v>638.6</v>
      </c>
      <c r="C8" s="32" t="s">
        <v>6</v>
      </c>
      <c r="D8" s="56"/>
      <c r="E8" s="56"/>
      <c r="F8" s="56"/>
    </row>
    <row r="9" spans="1:6" s="31" customFormat="1" ht="15.75" customHeight="1">
      <c r="A9" s="36"/>
      <c r="B9" s="55"/>
      <c r="C9" s="32" t="s">
        <v>66</v>
      </c>
      <c r="D9" s="56"/>
      <c r="E9" s="56"/>
      <c r="F9" s="56"/>
    </row>
    <row r="10" spans="1:6" s="31" customFormat="1" ht="15.75" customHeight="1">
      <c r="A10" s="36"/>
      <c r="B10" s="55"/>
      <c r="C10" s="32" t="s">
        <v>64</v>
      </c>
      <c r="D10" s="56"/>
      <c r="E10" s="56"/>
      <c r="F10" s="56"/>
    </row>
    <row r="11" spans="1:6" s="31" customFormat="1" ht="15.75" customHeight="1">
      <c r="A11" s="36"/>
      <c r="B11" s="55"/>
      <c r="C11" s="32" t="s">
        <v>18</v>
      </c>
      <c r="D11" s="56"/>
      <c r="E11" s="56"/>
      <c r="F11" s="56"/>
    </row>
    <row r="12" spans="1:6" s="31" customFormat="1" ht="15.75" customHeight="1">
      <c r="A12" s="36"/>
      <c r="B12" s="55"/>
      <c r="C12" s="32" t="s">
        <v>51</v>
      </c>
      <c r="D12" s="56"/>
      <c r="E12" s="56"/>
      <c r="F12" s="56"/>
    </row>
    <row r="13" spans="1:6" s="31" customFormat="1" ht="15.75" customHeight="1">
      <c r="A13" s="36"/>
      <c r="B13" s="55"/>
      <c r="C13" s="32" t="s">
        <v>5</v>
      </c>
      <c r="D13" s="56"/>
      <c r="E13" s="56"/>
      <c r="F13" s="56"/>
    </row>
    <row r="14" spans="1:6" s="31" customFormat="1" ht="15.75" customHeight="1">
      <c r="A14" s="36"/>
      <c r="B14" s="55"/>
      <c r="C14" s="32" t="s">
        <v>7</v>
      </c>
      <c r="D14" s="56">
        <v>6.62</v>
      </c>
      <c r="E14" s="56">
        <v>6.62</v>
      </c>
      <c r="F14" s="56"/>
    </row>
    <row r="15" spans="1:6" s="31" customFormat="1" ht="15.75" customHeight="1">
      <c r="A15" s="36"/>
      <c r="B15" s="55"/>
      <c r="C15" s="32" t="s">
        <v>61</v>
      </c>
      <c r="D15" s="56">
        <v>162.24</v>
      </c>
      <c r="E15" s="56">
        <v>162.24</v>
      </c>
      <c r="F15" s="56"/>
    </row>
    <row r="16" spans="1:6" s="31" customFormat="1" ht="15.75" customHeight="1">
      <c r="A16" s="36"/>
      <c r="B16" s="55"/>
      <c r="C16" s="32" t="s">
        <v>44</v>
      </c>
      <c r="D16" s="56"/>
      <c r="E16" s="56"/>
      <c r="F16" s="56"/>
    </row>
    <row r="17" spans="1:6" s="31" customFormat="1" ht="15.75" customHeight="1">
      <c r="A17" s="36"/>
      <c r="B17" s="55"/>
      <c r="C17" s="32" t="s">
        <v>39</v>
      </c>
      <c r="D17" s="56">
        <v>6378.9</v>
      </c>
      <c r="E17" s="56">
        <v>5741.9</v>
      </c>
      <c r="F17" s="56">
        <v>637</v>
      </c>
    </row>
    <row r="18" spans="1:6" s="31" customFormat="1" ht="15.75" customHeight="1">
      <c r="A18" s="36"/>
      <c r="B18" s="55"/>
      <c r="C18" s="32" t="s">
        <v>71</v>
      </c>
      <c r="D18" s="56"/>
      <c r="E18" s="56"/>
      <c r="F18" s="56"/>
    </row>
    <row r="19" spans="1:6" s="31" customFormat="1" ht="15.75" customHeight="1">
      <c r="A19" s="36"/>
      <c r="B19" s="55"/>
      <c r="C19" s="32" t="s">
        <v>35</v>
      </c>
      <c r="D19" s="56"/>
      <c r="E19" s="56"/>
      <c r="F19" s="56"/>
    </row>
    <row r="20" spans="1:6" s="31" customFormat="1" ht="15.75" customHeight="1">
      <c r="A20" s="36"/>
      <c r="B20" s="55"/>
      <c r="C20" s="32" t="s">
        <v>55</v>
      </c>
      <c r="D20" s="56">
        <v>5</v>
      </c>
      <c r="E20" s="56">
        <v>5</v>
      </c>
      <c r="F20" s="56"/>
    </row>
    <row r="21" spans="1:6" s="31" customFormat="1" ht="15.75" customHeight="1">
      <c r="A21" s="36"/>
      <c r="B21" s="55"/>
      <c r="C21" s="32" t="s">
        <v>11</v>
      </c>
      <c r="D21" s="56"/>
      <c r="E21" s="56"/>
      <c r="F21" s="56"/>
    </row>
    <row r="22" spans="1:6" s="31" customFormat="1" ht="15.75" customHeight="1">
      <c r="A22" s="36"/>
      <c r="B22" s="55"/>
      <c r="C22" s="32" t="s">
        <v>41</v>
      </c>
      <c r="D22" s="56"/>
      <c r="E22" s="56"/>
      <c r="F22" s="56"/>
    </row>
    <row r="23" spans="1:6" s="31" customFormat="1" ht="15.75" customHeight="1">
      <c r="A23" s="36"/>
      <c r="B23" s="55"/>
      <c r="C23" s="32" t="s">
        <v>21</v>
      </c>
      <c r="D23" s="56"/>
      <c r="E23" s="56"/>
      <c r="F23" s="56"/>
    </row>
    <row r="24" spans="1:6" s="31" customFormat="1" ht="15.75" customHeight="1">
      <c r="A24" s="36"/>
      <c r="B24" s="55"/>
      <c r="C24" s="32" t="s">
        <v>12</v>
      </c>
      <c r="D24" s="56"/>
      <c r="E24" s="56"/>
      <c r="F24" s="56"/>
    </row>
    <row r="25" spans="1:6" s="31" customFormat="1" ht="15.75" customHeight="1">
      <c r="A25" s="36"/>
      <c r="B25" s="55"/>
      <c r="C25" s="32" t="s">
        <v>22</v>
      </c>
      <c r="D25" s="56">
        <v>1883.61</v>
      </c>
      <c r="E25" s="56">
        <v>1883.61</v>
      </c>
      <c r="F25" s="56"/>
    </row>
    <row r="26" spans="1:6" s="31" customFormat="1" ht="15.75" customHeight="1">
      <c r="A26" s="36"/>
      <c r="B26" s="55"/>
      <c r="C26" s="32" t="s">
        <v>63</v>
      </c>
      <c r="D26" s="56" t="s">
        <v>73</v>
      </c>
      <c r="E26" s="56" t="s">
        <v>73</v>
      </c>
      <c r="F26" s="56" t="s">
        <v>73</v>
      </c>
    </row>
    <row r="27" spans="1:6" s="31" customFormat="1" ht="15.75" customHeight="1">
      <c r="A27" s="36"/>
      <c r="B27" s="55"/>
      <c r="C27" s="32" t="s">
        <v>27</v>
      </c>
      <c r="D27" s="56">
        <v>11.6</v>
      </c>
      <c r="E27" s="56">
        <v>10</v>
      </c>
      <c r="F27" s="56">
        <v>1.6</v>
      </c>
    </row>
    <row r="28" spans="1:6" s="31" customFormat="1" ht="15.75" customHeight="1">
      <c r="A28" s="36"/>
      <c r="B28" s="55"/>
      <c r="C28" s="32" t="s">
        <v>60</v>
      </c>
      <c r="D28" s="56" t="s">
        <v>73</v>
      </c>
      <c r="E28" s="56" t="s">
        <v>73</v>
      </c>
      <c r="F28" s="56" t="s">
        <v>73</v>
      </c>
    </row>
    <row r="29" spans="1:6" s="31" customFormat="1" ht="15.75" customHeight="1">
      <c r="A29" s="36"/>
      <c r="B29" s="55"/>
      <c r="C29" s="32" t="s">
        <v>65</v>
      </c>
      <c r="D29" s="56" t="s">
        <v>73</v>
      </c>
      <c r="E29" s="56" t="s">
        <v>73</v>
      </c>
      <c r="F29" s="56" t="s">
        <v>73</v>
      </c>
    </row>
    <row r="30" spans="1:6" s="31" customFormat="1" ht="15.75" customHeight="1">
      <c r="A30" s="57" t="s">
        <v>70</v>
      </c>
      <c r="B30" s="55">
        <v>8467.970441</v>
      </c>
      <c r="C30" s="57" t="s">
        <v>31</v>
      </c>
      <c r="D30" s="56">
        <v>8467.970441</v>
      </c>
      <c r="E30" s="56">
        <v>7829.370441</v>
      </c>
      <c r="F30" s="56">
        <v>638.6</v>
      </c>
    </row>
    <row r="31" spans="1:6" s="31" customFormat="1" ht="15.75" customHeight="1">
      <c r="A31" s="36" t="s">
        <v>46</v>
      </c>
      <c r="B31" s="55">
        <v>0</v>
      </c>
      <c r="C31" s="58" t="s">
        <v>72</v>
      </c>
      <c r="D31" s="56" t="s">
        <v>73</v>
      </c>
      <c r="E31" s="56" t="s">
        <v>73</v>
      </c>
      <c r="F31" s="56" t="s">
        <v>73</v>
      </c>
    </row>
    <row r="32" spans="1:6" s="31" customFormat="1" ht="15.75" customHeight="1">
      <c r="A32" s="36" t="s">
        <v>50</v>
      </c>
      <c r="B32" s="55">
        <v>0</v>
      </c>
      <c r="C32" s="36"/>
      <c r="D32" s="56">
        <v>0</v>
      </c>
      <c r="E32" s="56">
        <v>0</v>
      </c>
      <c r="F32" s="56">
        <v>0</v>
      </c>
    </row>
    <row r="33" spans="1:6" s="31" customFormat="1" ht="15.75" customHeight="1">
      <c r="A33" s="36" t="s">
        <v>47</v>
      </c>
      <c r="B33" s="55">
        <v>0</v>
      </c>
      <c r="C33" s="36"/>
      <c r="D33" s="56">
        <v>0</v>
      </c>
      <c r="E33" s="56">
        <v>0</v>
      </c>
      <c r="F33" s="56">
        <v>0</v>
      </c>
    </row>
    <row r="34" spans="1:6" s="31" customFormat="1" ht="15.75" customHeight="1">
      <c r="A34" s="36" t="s">
        <v>73</v>
      </c>
      <c r="B34" s="55">
        <v>0</v>
      </c>
      <c r="C34" s="36" t="s">
        <v>73</v>
      </c>
      <c r="D34" s="56">
        <v>0</v>
      </c>
      <c r="E34" s="56">
        <v>0</v>
      </c>
      <c r="F34" s="56">
        <v>0</v>
      </c>
    </row>
    <row r="35" spans="1:6" s="31" customFormat="1" ht="15.75" customHeight="1">
      <c r="A35" s="57" t="s">
        <v>88</v>
      </c>
      <c r="B35" s="55">
        <v>8467.970441</v>
      </c>
      <c r="C35" s="57" t="s">
        <v>88</v>
      </c>
      <c r="D35" s="56">
        <v>8467.970441</v>
      </c>
      <c r="E35" s="56">
        <v>7829.370441</v>
      </c>
      <c r="F35" s="56">
        <v>638.6</v>
      </c>
    </row>
    <row r="36" s="31" customFormat="1" ht="12"/>
  </sheetData>
  <sheetProtection/>
  <mergeCells count="7">
    <mergeCell ref="A1:F1"/>
    <mergeCell ref="C4:F4"/>
    <mergeCell ref="A4:B4"/>
    <mergeCell ref="A5:A6"/>
    <mergeCell ref="B5:B6"/>
    <mergeCell ref="C5:C6"/>
    <mergeCell ref="D5:F5"/>
  </mergeCells>
  <printOptions horizontalCentered="1"/>
  <pageMargins left="0.7480314960629921" right="0.7480314960629921" top="0.984251968503937" bottom="0.984251968503937"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B17" sqref="B17"/>
    </sheetView>
  </sheetViews>
  <sheetFormatPr defaultColWidth="10.28125" defaultRowHeight="12.75"/>
  <cols>
    <col min="1" max="1" width="12.7109375" style="9" customWidth="1"/>
    <col min="2" max="2" width="20.7109375" style="9" customWidth="1"/>
    <col min="3" max="5" width="25.8515625" style="70" customWidth="1"/>
    <col min="6" max="16384" width="10.28125" style="9" customWidth="1"/>
  </cols>
  <sheetData>
    <row r="1" spans="1:5" ht="27">
      <c r="A1" s="99" t="s">
        <v>315</v>
      </c>
      <c r="B1" s="99"/>
      <c r="C1" s="99"/>
      <c r="D1" s="99"/>
      <c r="E1" s="99"/>
    </row>
    <row r="2" spans="1:5" s="24" customFormat="1" ht="15.75" customHeight="1">
      <c r="A2" s="59"/>
      <c r="B2" s="59"/>
      <c r="C2" s="59"/>
      <c r="D2" s="59"/>
      <c r="E2" s="68" t="s">
        <v>131</v>
      </c>
    </row>
    <row r="3" spans="1:5" s="24" customFormat="1" ht="15.75" customHeight="1">
      <c r="A3" s="60"/>
      <c r="B3" s="60"/>
      <c r="C3" s="59"/>
      <c r="D3" s="59"/>
      <c r="E3" s="68" t="s">
        <v>15</v>
      </c>
    </row>
    <row r="4" spans="1:5" s="63" customFormat="1" ht="15.75" customHeight="1">
      <c r="A4" s="103" t="s">
        <v>324</v>
      </c>
      <c r="B4" s="103"/>
      <c r="C4" s="100" t="s">
        <v>132</v>
      </c>
      <c r="D4" s="100" t="s">
        <v>133</v>
      </c>
      <c r="E4" s="100" t="s">
        <v>8</v>
      </c>
    </row>
    <row r="5" spans="1:5" s="63" customFormat="1" ht="31.5" customHeight="1">
      <c r="A5" s="61" t="s">
        <v>134</v>
      </c>
      <c r="B5" s="61" t="s">
        <v>62</v>
      </c>
      <c r="C5" s="100"/>
      <c r="D5" s="100"/>
      <c r="E5" s="100"/>
    </row>
    <row r="6" spans="1:5" s="63" customFormat="1" ht="15.75" customHeight="1">
      <c r="A6" s="103" t="s">
        <v>10</v>
      </c>
      <c r="B6" s="103"/>
      <c r="C6" s="61">
        <v>1</v>
      </c>
      <c r="D6" s="61">
        <v>2</v>
      </c>
      <c r="E6" s="61">
        <v>3</v>
      </c>
    </row>
    <row r="7" spans="1:5" s="63" customFormat="1" ht="15.75" customHeight="1">
      <c r="A7" s="103" t="s">
        <v>135</v>
      </c>
      <c r="B7" s="103"/>
      <c r="C7" s="64">
        <f>D7+E7</f>
        <v>8467.970441000001</v>
      </c>
      <c r="D7" s="69">
        <v>5826.983006</v>
      </c>
      <c r="E7" s="69">
        <v>2640.987435</v>
      </c>
    </row>
    <row r="8" spans="1:5" s="24" customFormat="1" ht="15.75" customHeight="1">
      <c r="A8" s="44" t="s">
        <v>159</v>
      </c>
      <c r="B8" s="45" t="s">
        <v>160</v>
      </c>
      <c r="C8" s="64">
        <f aca="true" t="shared" si="0" ref="C8:C47">D8+E8</f>
        <v>20</v>
      </c>
      <c r="D8" s="69">
        <v>20</v>
      </c>
      <c r="E8" s="69">
        <v>0</v>
      </c>
    </row>
    <row r="9" spans="1:5" s="24" customFormat="1" ht="15.75" customHeight="1">
      <c r="A9" s="44" t="s">
        <v>161</v>
      </c>
      <c r="B9" s="45" t="s">
        <v>162</v>
      </c>
      <c r="C9" s="64">
        <f t="shared" si="0"/>
        <v>20</v>
      </c>
      <c r="D9" s="69">
        <v>20</v>
      </c>
      <c r="E9" s="69">
        <v>0</v>
      </c>
    </row>
    <row r="10" spans="1:5" s="24" customFormat="1" ht="15.75" customHeight="1">
      <c r="A10" s="44" t="s">
        <v>163</v>
      </c>
      <c r="B10" s="45" t="s">
        <v>164</v>
      </c>
      <c r="C10" s="64">
        <f t="shared" si="0"/>
        <v>20</v>
      </c>
      <c r="D10" s="69">
        <v>20</v>
      </c>
      <c r="E10" s="69">
        <v>0</v>
      </c>
    </row>
    <row r="11" spans="1:5" s="24" customFormat="1" ht="15.75" customHeight="1">
      <c r="A11" s="44" t="s">
        <v>165</v>
      </c>
      <c r="B11" s="45" t="s">
        <v>166</v>
      </c>
      <c r="C11" s="64">
        <f t="shared" si="0"/>
        <v>6.620214</v>
      </c>
      <c r="D11" s="69">
        <v>6.620214</v>
      </c>
      <c r="E11" s="69">
        <v>0</v>
      </c>
    </row>
    <row r="12" spans="1:5" s="24" customFormat="1" ht="15.75" customHeight="1">
      <c r="A12" s="44" t="s">
        <v>167</v>
      </c>
      <c r="B12" s="45" t="s">
        <v>168</v>
      </c>
      <c r="C12" s="64">
        <f t="shared" si="0"/>
        <v>6</v>
      </c>
      <c r="D12" s="69">
        <v>6</v>
      </c>
      <c r="E12" s="69">
        <v>0</v>
      </c>
    </row>
    <row r="13" spans="1:5" s="24" customFormat="1" ht="15.75" customHeight="1">
      <c r="A13" s="44" t="s">
        <v>169</v>
      </c>
      <c r="B13" s="45" t="s">
        <v>170</v>
      </c>
      <c r="C13" s="64">
        <f t="shared" si="0"/>
        <v>6</v>
      </c>
      <c r="D13" s="69">
        <v>6</v>
      </c>
      <c r="E13" s="69">
        <v>0</v>
      </c>
    </row>
    <row r="14" spans="1:5" s="24" customFormat="1" ht="15.75" customHeight="1">
      <c r="A14" s="44" t="s">
        <v>171</v>
      </c>
      <c r="B14" s="45" t="s">
        <v>172</v>
      </c>
      <c r="C14" s="64">
        <f t="shared" si="0"/>
        <v>0.620214</v>
      </c>
      <c r="D14" s="69">
        <v>0.620214</v>
      </c>
      <c r="E14" s="69">
        <v>0</v>
      </c>
    </row>
    <row r="15" spans="1:5" s="24" customFormat="1" ht="15.75" customHeight="1">
      <c r="A15" s="44" t="s">
        <v>173</v>
      </c>
      <c r="B15" s="45" t="s">
        <v>174</v>
      </c>
      <c r="C15" s="64">
        <f t="shared" si="0"/>
        <v>0.620214</v>
      </c>
      <c r="D15" s="69">
        <v>0.620214</v>
      </c>
      <c r="E15" s="69">
        <v>0</v>
      </c>
    </row>
    <row r="16" spans="1:5" s="24" customFormat="1" ht="15.75" customHeight="1">
      <c r="A16" s="44" t="s">
        <v>175</v>
      </c>
      <c r="B16" s="45" t="s">
        <v>176</v>
      </c>
      <c r="C16" s="64">
        <f t="shared" si="0"/>
        <v>162.236781</v>
      </c>
      <c r="D16" s="69">
        <v>162.236781</v>
      </c>
      <c r="E16" s="69">
        <v>0</v>
      </c>
    </row>
    <row r="17" spans="1:5" s="24" customFormat="1" ht="15.75" customHeight="1">
      <c r="A17" s="44" t="s">
        <v>177</v>
      </c>
      <c r="B17" s="45" t="s">
        <v>178</v>
      </c>
      <c r="C17" s="64">
        <f t="shared" si="0"/>
        <v>162.236781</v>
      </c>
      <c r="D17" s="69">
        <v>162.236781</v>
      </c>
      <c r="E17" s="69">
        <v>0</v>
      </c>
    </row>
    <row r="18" spans="1:5" s="24" customFormat="1" ht="15.75" customHeight="1">
      <c r="A18" s="44" t="s">
        <v>179</v>
      </c>
      <c r="B18" s="45" t="s">
        <v>180</v>
      </c>
      <c r="C18" s="64">
        <f t="shared" si="0"/>
        <v>53.150906000000006</v>
      </c>
      <c r="D18" s="69">
        <v>53.150906000000006</v>
      </c>
      <c r="E18" s="69">
        <v>0</v>
      </c>
    </row>
    <row r="19" spans="1:5" s="24" customFormat="1" ht="15.75" customHeight="1">
      <c r="A19" s="44" t="s">
        <v>181</v>
      </c>
      <c r="B19" s="45" t="s">
        <v>182</v>
      </c>
      <c r="C19" s="64">
        <f t="shared" si="0"/>
        <v>109.085875</v>
      </c>
      <c r="D19" s="69">
        <v>109.085875</v>
      </c>
      <c r="E19" s="69">
        <v>0</v>
      </c>
    </row>
    <row r="20" spans="1:5" s="24" customFormat="1" ht="15.75" customHeight="1">
      <c r="A20" s="44" t="s">
        <v>183</v>
      </c>
      <c r="B20" s="45" t="s">
        <v>184</v>
      </c>
      <c r="C20" s="64">
        <f t="shared" si="0"/>
        <v>6378.8989870000005</v>
      </c>
      <c r="D20" s="69">
        <v>5291.393795</v>
      </c>
      <c r="E20" s="69">
        <v>1087.505192</v>
      </c>
    </row>
    <row r="21" spans="1:5" s="24" customFormat="1" ht="15.75" customHeight="1">
      <c r="A21" s="44" t="s">
        <v>185</v>
      </c>
      <c r="B21" s="45" t="s">
        <v>186</v>
      </c>
      <c r="C21" s="64">
        <f t="shared" si="0"/>
        <v>5741.898987</v>
      </c>
      <c r="D21" s="69">
        <v>5291.393795</v>
      </c>
      <c r="E21" s="69">
        <v>450.50519199999997</v>
      </c>
    </row>
    <row r="22" spans="1:5" s="24" customFormat="1" ht="15.75" customHeight="1">
      <c r="A22" s="65" t="s">
        <v>187</v>
      </c>
      <c r="B22" s="45" t="s">
        <v>170</v>
      </c>
      <c r="C22" s="64">
        <f t="shared" si="0"/>
        <v>1137.129466</v>
      </c>
      <c r="D22" s="69">
        <v>1137.129466</v>
      </c>
      <c r="E22" s="69">
        <v>0</v>
      </c>
    </row>
    <row r="23" spans="1:5" s="24" customFormat="1" ht="15.75" customHeight="1">
      <c r="A23" s="65">
        <v>2120102</v>
      </c>
      <c r="B23" s="45" t="s">
        <v>189</v>
      </c>
      <c r="C23" s="64">
        <f t="shared" si="0"/>
        <v>37.401758</v>
      </c>
      <c r="D23" s="69">
        <v>0</v>
      </c>
      <c r="E23" s="69">
        <v>37.401758</v>
      </c>
    </row>
    <row r="24" spans="1:5" s="24" customFormat="1" ht="15.75" customHeight="1">
      <c r="A24" s="65" t="s">
        <v>190</v>
      </c>
      <c r="B24" s="45" t="s">
        <v>191</v>
      </c>
      <c r="C24" s="64">
        <f t="shared" si="0"/>
        <v>4567.367762999999</v>
      </c>
      <c r="D24" s="69">
        <v>4154.264329</v>
      </c>
      <c r="E24" s="69">
        <v>413.103434</v>
      </c>
    </row>
    <row r="25" spans="1:5" s="24" customFormat="1" ht="15.75" customHeight="1">
      <c r="A25" s="44" t="s">
        <v>192</v>
      </c>
      <c r="B25" s="45" t="s">
        <v>193</v>
      </c>
      <c r="C25" s="64">
        <f t="shared" si="0"/>
        <v>637</v>
      </c>
      <c r="D25" s="69">
        <v>0</v>
      </c>
      <c r="E25" s="69">
        <v>637</v>
      </c>
    </row>
    <row r="26" spans="1:5" s="24" customFormat="1" ht="15.75" customHeight="1">
      <c r="A26" s="44" t="s">
        <v>194</v>
      </c>
      <c r="B26" s="45" t="s">
        <v>195</v>
      </c>
      <c r="C26" s="64">
        <f t="shared" si="0"/>
        <v>582</v>
      </c>
      <c r="D26" s="69">
        <v>0</v>
      </c>
      <c r="E26" s="69">
        <v>582</v>
      </c>
    </row>
    <row r="27" spans="1:5" s="24" customFormat="1" ht="15.75" customHeight="1">
      <c r="A27" s="44" t="s">
        <v>196</v>
      </c>
      <c r="B27" s="45" t="s">
        <v>197</v>
      </c>
      <c r="C27" s="64">
        <f t="shared" si="0"/>
        <v>55</v>
      </c>
      <c r="D27" s="69">
        <v>0</v>
      </c>
      <c r="E27" s="69">
        <v>55</v>
      </c>
    </row>
    <row r="28" spans="1:5" s="24" customFormat="1" ht="15.75" customHeight="1">
      <c r="A28" s="44" t="s">
        <v>202</v>
      </c>
      <c r="B28" s="66" t="s">
        <v>203</v>
      </c>
      <c r="C28" s="64">
        <f t="shared" si="0"/>
        <v>5</v>
      </c>
      <c r="D28" s="69">
        <v>0</v>
      </c>
      <c r="E28" s="69">
        <v>5</v>
      </c>
    </row>
    <row r="29" spans="1:5" s="24" customFormat="1" ht="15.75" customHeight="1">
      <c r="A29" s="44" t="s">
        <v>204</v>
      </c>
      <c r="B29" s="66" t="s">
        <v>205</v>
      </c>
      <c r="C29" s="64">
        <f t="shared" si="0"/>
        <v>5</v>
      </c>
      <c r="D29" s="69">
        <v>0</v>
      </c>
      <c r="E29" s="69">
        <v>5</v>
      </c>
    </row>
    <row r="30" spans="1:5" s="24" customFormat="1" ht="15.75" customHeight="1">
      <c r="A30" s="44" t="s">
        <v>206</v>
      </c>
      <c r="B30" s="66" t="s">
        <v>207</v>
      </c>
      <c r="C30" s="64">
        <f t="shared" si="0"/>
        <v>5</v>
      </c>
      <c r="D30" s="69">
        <v>0</v>
      </c>
      <c r="E30" s="69">
        <v>5</v>
      </c>
    </row>
    <row r="31" spans="1:5" s="24" customFormat="1" ht="15.75" customHeight="1">
      <c r="A31" s="44" t="s">
        <v>208</v>
      </c>
      <c r="B31" s="45" t="s">
        <v>209</v>
      </c>
      <c r="C31" s="64">
        <f t="shared" si="0"/>
        <v>1883.614459</v>
      </c>
      <c r="D31" s="69">
        <v>336.732216</v>
      </c>
      <c r="E31" s="69">
        <v>1546.882243</v>
      </c>
    </row>
    <row r="32" spans="1:5" s="24" customFormat="1" ht="15.75" customHeight="1">
      <c r="A32" s="44" t="s">
        <v>210</v>
      </c>
      <c r="B32" s="45" t="s">
        <v>211</v>
      </c>
      <c r="C32" s="64">
        <f t="shared" si="0"/>
        <v>36.988</v>
      </c>
      <c r="D32" s="69">
        <v>0</v>
      </c>
      <c r="E32" s="69">
        <v>36.988</v>
      </c>
    </row>
    <row r="33" spans="1:5" s="24" customFormat="1" ht="15.75" customHeight="1">
      <c r="A33" s="44" t="s">
        <v>212</v>
      </c>
      <c r="B33" s="45" t="s">
        <v>213</v>
      </c>
      <c r="C33" s="64">
        <f t="shared" si="0"/>
        <v>31.988</v>
      </c>
      <c r="D33" s="69">
        <v>0</v>
      </c>
      <c r="E33" s="69">
        <v>31.988</v>
      </c>
    </row>
    <row r="34" spans="1:5" s="24" customFormat="1" ht="15.75" customHeight="1">
      <c r="A34" s="44" t="s">
        <v>214</v>
      </c>
      <c r="B34" s="45" t="s">
        <v>215</v>
      </c>
      <c r="C34" s="64">
        <f t="shared" si="0"/>
        <v>5</v>
      </c>
      <c r="D34" s="69">
        <v>0</v>
      </c>
      <c r="E34" s="69">
        <v>5</v>
      </c>
    </row>
    <row r="35" spans="1:5" s="24" customFormat="1" ht="15.75" customHeight="1">
      <c r="A35" s="44" t="s">
        <v>216</v>
      </c>
      <c r="B35" s="45" t="s">
        <v>217</v>
      </c>
      <c r="C35" s="64">
        <f t="shared" si="0"/>
        <v>336.732216</v>
      </c>
      <c r="D35" s="69">
        <v>336.732216</v>
      </c>
      <c r="E35" s="69">
        <v>0</v>
      </c>
    </row>
    <row r="36" spans="1:5" s="24" customFormat="1" ht="15.75" customHeight="1">
      <c r="A36" s="44" t="s">
        <v>218</v>
      </c>
      <c r="B36" s="45" t="s">
        <v>219</v>
      </c>
      <c r="C36" s="64">
        <f t="shared" si="0"/>
        <v>210.48639599999998</v>
      </c>
      <c r="D36" s="69">
        <v>210.48639599999998</v>
      </c>
      <c r="E36" s="69">
        <v>0</v>
      </c>
    </row>
    <row r="37" spans="1:5" s="24" customFormat="1" ht="15.75" customHeight="1">
      <c r="A37" s="44" t="s">
        <v>220</v>
      </c>
      <c r="B37" s="45" t="s">
        <v>221</v>
      </c>
      <c r="C37" s="64">
        <f t="shared" si="0"/>
        <v>61.92606</v>
      </c>
      <c r="D37" s="69">
        <v>61.92606</v>
      </c>
      <c r="E37" s="69">
        <v>0</v>
      </c>
    </row>
    <row r="38" spans="1:5" s="24" customFormat="1" ht="15.75" customHeight="1">
      <c r="A38" s="44" t="s">
        <v>222</v>
      </c>
      <c r="B38" s="45" t="s">
        <v>223</v>
      </c>
      <c r="C38" s="64">
        <f t="shared" si="0"/>
        <v>64.31976</v>
      </c>
      <c r="D38" s="69">
        <v>64.31976</v>
      </c>
      <c r="E38" s="69">
        <v>0</v>
      </c>
    </row>
    <row r="39" spans="1:5" s="24" customFormat="1" ht="15.75" customHeight="1">
      <c r="A39" s="44" t="s">
        <v>224</v>
      </c>
      <c r="B39" s="45" t="s">
        <v>225</v>
      </c>
      <c r="C39" s="64">
        <f t="shared" si="0"/>
        <v>1509.894243</v>
      </c>
      <c r="D39" s="69">
        <v>0</v>
      </c>
      <c r="E39" s="69">
        <v>1509.894243</v>
      </c>
    </row>
    <row r="40" spans="1:5" s="24" customFormat="1" ht="15.75" customHeight="1" thickBot="1">
      <c r="A40" s="46" t="s">
        <v>226</v>
      </c>
      <c r="B40" s="47" t="s">
        <v>227</v>
      </c>
      <c r="C40" s="64">
        <f t="shared" si="0"/>
        <v>1509.894243</v>
      </c>
      <c r="D40" s="69">
        <v>0</v>
      </c>
      <c r="E40" s="69">
        <v>1509.894243</v>
      </c>
    </row>
    <row r="41" spans="1:5" s="24" customFormat="1" ht="15.75" customHeight="1">
      <c r="A41" s="44" t="s">
        <v>224</v>
      </c>
      <c r="B41" s="67" t="s">
        <v>225</v>
      </c>
      <c r="C41" s="64">
        <f t="shared" si="0"/>
        <v>1509.894243</v>
      </c>
      <c r="D41" s="69">
        <v>0</v>
      </c>
      <c r="E41" s="69">
        <v>1509.894243</v>
      </c>
    </row>
    <row r="42" spans="1:5" s="24" customFormat="1" ht="15.75" customHeight="1" thickBot="1">
      <c r="A42" s="46" t="s">
        <v>226</v>
      </c>
      <c r="B42" s="67" t="s">
        <v>227</v>
      </c>
      <c r="C42" s="64">
        <f t="shared" si="0"/>
        <v>1509.894243</v>
      </c>
      <c r="D42" s="69">
        <v>0</v>
      </c>
      <c r="E42" s="69">
        <v>1509.894243</v>
      </c>
    </row>
    <row r="43" spans="1:5" s="24" customFormat="1" ht="15.75" customHeight="1">
      <c r="A43" s="44" t="s">
        <v>228</v>
      </c>
      <c r="B43" s="45" t="s">
        <v>229</v>
      </c>
      <c r="C43" s="64">
        <f t="shared" si="0"/>
        <v>11.6</v>
      </c>
      <c r="D43" s="69">
        <v>10</v>
      </c>
      <c r="E43" s="69">
        <v>1.6</v>
      </c>
    </row>
    <row r="44" spans="1:5" s="24" customFormat="1" ht="15.75" customHeight="1">
      <c r="A44" s="44" t="s">
        <v>230</v>
      </c>
      <c r="B44" s="45" t="s">
        <v>231</v>
      </c>
      <c r="C44" s="64">
        <f t="shared" si="0"/>
        <v>1.6</v>
      </c>
      <c r="D44" s="69">
        <v>0</v>
      </c>
      <c r="E44" s="69">
        <v>1.6</v>
      </c>
    </row>
    <row r="45" spans="1:5" s="24" customFormat="1" ht="15.75" customHeight="1">
      <c r="A45" s="44" t="s">
        <v>232</v>
      </c>
      <c r="B45" s="45" t="s">
        <v>233</v>
      </c>
      <c r="C45" s="64">
        <f t="shared" si="0"/>
        <v>1.6</v>
      </c>
      <c r="D45" s="69">
        <v>0</v>
      </c>
      <c r="E45" s="69">
        <v>1.6</v>
      </c>
    </row>
    <row r="46" spans="1:5" s="24" customFormat="1" ht="15.75" customHeight="1">
      <c r="A46" s="44" t="s">
        <v>234</v>
      </c>
      <c r="B46" s="45" t="s">
        <v>229</v>
      </c>
      <c r="C46" s="64">
        <f t="shared" si="0"/>
        <v>10</v>
      </c>
      <c r="D46" s="69">
        <v>10</v>
      </c>
      <c r="E46" s="69">
        <v>0</v>
      </c>
    </row>
    <row r="47" spans="1:5" s="24" customFormat="1" ht="15.75" customHeight="1" thickBot="1">
      <c r="A47" s="46" t="s">
        <v>235</v>
      </c>
      <c r="B47" s="47" t="s">
        <v>236</v>
      </c>
      <c r="C47" s="64">
        <f t="shared" si="0"/>
        <v>10</v>
      </c>
      <c r="D47" s="69">
        <v>10</v>
      </c>
      <c r="E47" s="69">
        <v>0</v>
      </c>
    </row>
    <row r="48" spans="1:5" s="24" customFormat="1" ht="42" customHeight="1">
      <c r="A48" s="101" t="s">
        <v>141</v>
      </c>
      <c r="B48" s="102"/>
      <c r="C48" s="102"/>
      <c r="D48" s="102"/>
      <c r="E48" s="102"/>
    </row>
    <row r="49" ht="14.25">
      <c r="A49" s="10"/>
    </row>
    <row r="50" ht="14.25">
      <c r="A50" s="10"/>
    </row>
    <row r="51" ht="14.25">
      <c r="A51" s="10"/>
    </row>
    <row r="52" ht="14.25">
      <c r="A52" s="10"/>
    </row>
  </sheetData>
  <sheetProtection/>
  <mergeCells count="8">
    <mergeCell ref="A1:E1"/>
    <mergeCell ref="E4:E5"/>
    <mergeCell ref="A48:E48"/>
    <mergeCell ref="A4:B4"/>
    <mergeCell ref="C4:C5"/>
    <mergeCell ref="D4:D5"/>
    <mergeCell ref="A7:B7"/>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81"/>
  <sheetViews>
    <sheetView zoomScalePageLayoutView="0" workbookViewId="0" topLeftCell="A1">
      <selection activeCell="A4" sqref="A4:IV77"/>
    </sheetView>
  </sheetViews>
  <sheetFormatPr defaultColWidth="10.28125" defaultRowHeight="12.75"/>
  <cols>
    <col min="1" max="1" width="12.7109375" style="9" customWidth="1"/>
    <col min="2" max="2" width="24.140625" style="9" bestFit="1" customWidth="1"/>
    <col min="3" max="5" width="30.7109375" style="9" customWidth="1"/>
    <col min="6" max="16384" width="10.28125" style="9" customWidth="1"/>
  </cols>
  <sheetData>
    <row r="1" spans="1:5" ht="27" customHeight="1">
      <c r="A1" s="104" t="s">
        <v>316</v>
      </c>
      <c r="B1" s="104"/>
      <c r="C1" s="104"/>
      <c r="D1" s="104"/>
      <c r="E1" s="104"/>
    </row>
    <row r="2" spans="1:5" ht="15.75" customHeight="1">
      <c r="A2" s="11"/>
      <c r="B2" s="11"/>
      <c r="C2" s="11"/>
      <c r="D2" s="11"/>
      <c r="E2" s="13" t="s">
        <v>136</v>
      </c>
    </row>
    <row r="3" spans="1:5" ht="15.75" customHeight="1">
      <c r="A3" s="12"/>
      <c r="B3" s="12"/>
      <c r="C3" s="12"/>
      <c r="D3" s="12"/>
      <c r="E3" s="13" t="s">
        <v>137</v>
      </c>
    </row>
    <row r="4" spans="1:5" s="63" customFormat="1" ht="15.75" customHeight="1">
      <c r="A4" s="103" t="s">
        <v>323</v>
      </c>
      <c r="B4" s="103"/>
      <c r="C4" s="100" t="s">
        <v>132</v>
      </c>
      <c r="D4" s="100" t="s">
        <v>138</v>
      </c>
      <c r="E4" s="100" t="s">
        <v>139</v>
      </c>
    </row>
    <row r="5" spans="1:5" s="63" customFormat="1" ht="15.75" customHeight="1">
      <c r="A5" s="103" t="s">
        <v>140</v>
      </c>
      <c r="B5" s="103" t="s">
        <v>62</v>
      </c>
      <c r="C5" s="100"/>
      <c r="D5" s="100"/>
      <c r="E5" s="100"/>
    </row>
    <row r="6" spans="1:5" s="63" customFormat="1" ht="15.75" customHeight="1">
      <c r="A6" s="103"/>
      <c r="B6" s="103"/>
      <c r="C6" s="100"/>
      <c r="D6" s="100"/>
      <c r="E6" s="100"/>
    </row>
    <row r="7" spans="1:5" s="63" customFormat="1" ht="15.75" customHeight="1">
      <c r="A7" s="103"/>
      <c r="B7" s="103"/>
      <c r="C7" s="100"/>
      <c r="D7" s="100"/>
      <c r="E7" s="100"/>
    </row>
    <row r="8" spans="1:5" s="63" customFormat="1" ht="15.75" customHeight="1">
      <c r="A8" s="103" t="s">
        <v>135</v>
      </c>
      <c r="B8" s="103"/>
      <c r="C8" s="64">
        <f>D8+E8</f>
        <v>5828.583006</v>
      </c>
      <c r="D8" s="64">
        <f>D9+D46</f>
        <v>4076.9840689999996</v>
      </c>
      <c r="E8" s="64">
        <f>E18+E61</f>
        <v>1751.598937</v>
      </c>
    </row>
    <row r="9" spans="1:5" s="63" customFormat="1" ht="15.75" customHeight="1">
      <c r="A9" s="20">
        <v>301</v>
      </c>
      <c r="B9" s="21" t="s">
        <v>237</v>
      </c>
      <c r="C9" s="64">
        <f aca="true" t="shared" si="0" ref="C9:C72">D9+E9</f>
        <v>2906.050731</v>
      </c>
      <c r="D9" s="69">
        <v>2906.050731</v>
      </c>
      <c r="E9" s="69">
        <v>0</v>
      </c>
    </row>
    <row r="10" spans="1:5" s="63" customFormat="1" ht="15.75" customHeight="1">
      <c r="A10" s="22">
        <v>30101</v>
      </c>
      <c r="B10" s="23" t="s">
        <v>238</v>
      </c>
      <c r="C10" s="64">
        <f t="shared" si="0"/>
        <v>322.2795</v>
      </c>
      <c r="D10" s="69">
        <v>322.2795</v>
      </c>
      <c r="E10" s="69">
        <v>0</v>
      </c>
    </row>
    <row r="11" spans="1:5" s="63" customFormat="1" ht="15.75" customHeight="1">
      <c r="A11" s="22">
        <v>30102</v>
      </c>
      <c r="B11" s="23" t="s">
        <v>239</v>
      </c>
      <c r="C11" s="64">
        <f t="shared" si="0"/>
        <v>510.38875099999996</v>
      </c>
      <c r="D11" s="69">
        <v>510.38875099999996</v>
      </c>
      <c r="E11" s="69">
        <v>0</v>
      </c>
    </row>
    <row r="12" spans="1:5" s="63" customFormat="1" ht="15.75" customHeight="1">
      <c r="A12" s="22">
        <v>30103</v>
      </c>
      <c r="B12" s="23" t="s">
        <v>240</v>
      </c>
      <c r="C12" s="64">
        <f t="shared" si="0"/>
        <v>53.8143</v>
      </c>
      <c r="D12" s="69">
        <v>53.8143</v>
      </c>
      <c r="E12" s="69">
        <v>0</v>
      </c>
    </row>
    <row r="13" spans="1:5" s="63" customFormat="1" ht="15.75" customHeight="1">
      <c r="A13" s="22">
        <v>30104</v>
      </c>
      <c r="B13" s="23" t="s">
        <v>241</v>
      </c>
      <c r="C13" s="64">
        <f t="shared" si="0"/>
        <v>718.032838</v>
      </c>
      <c r="D13" s="69">
        <v>718.032838</v>
      </c>
      <c r="E13" s="69">
        <v>0</v>
      </c>
    </row>
    <row r="14" spans="1:5" s="63" customFormat="1" ht="15.75" customHeight="1">
      <c r="A14" s="22">
        <v>30105</v>
      </c>
      <c r="B14" s="23" t="s">
        <v>242</v>
      </c>
      <c r="C14" s="64">
        <v>0</v>
      </c>
      <c r="D14" s="69" t="s">
        <v>158</v>
      </c>
      <c r="E14" s="69">
        <v>0</v>
      </c>
    </row>
    <row r="15" spans="1:5" s="63" customFormat="1" ht="15.75" customHeight="1">
      <c r="A15" s="22">
        <v>30106</v>
      </c>
      <c r="B15" s="23" t="s">
        <v>243</v>
      </c>
      <c r="C15" s="64">
        <f t="shared" si="0"/>
        <v>0.12</v>
      </c>
      <c r="D15" s="69">
        <v>0.12</v>
      </c>
      <c r="E15" s="69">
        <v>0</v>
      </c>
    </row>
    <row r="16" spans="1:5" s="63" customFormat="1" ht="15.75" customHeight="1">
      <c r="A16" s="22">
        <v>30107</v>
      </c>
      <c r="B16" s="23" t="s">
        <v>244</v>
      </c>
      <c r="C16" s="64">
        <f t="shared" si="0"/>
        <v>1301.415342</v>
      </c>
      <c r="D16" s="69">
        <v>1301.415342</v>
      </c>
      <c r="E16" s="69">
        <v>0</v>
      </c>
    </row>
    <row r="17" spans="1:5" s="63" customFormat="1" ht="15.75" customHeight="1">
      <c r="A17" s="22">
        <v>30199</v>
      </c>
      <c r="B17" s="23" t="s">
        <v>245</v>
      </c>
      <c r="C17" s="64">
        <f t="shared" si="0"/>
        <v>0</v>
      </c>
      <c r="D17" s="71">
        <v>0</v>
      </c>
      <c r="E17" s="72">
        <v>0</v>
      </c>
    </row>
    <row r="18" spans="1:5" s="63" customFormat="1" ht="15.75" customHeight="1">
      <c r="A18" s="20">
        <v>302</v>
      </c>
      <c r="B18" s="21" t="s">
        <v>246</v>
      </c>
      <c r="C18" s="64">
        <f t="shared" si="0"/>
        <v>1740.9352079999999</v>
      </c>
      <c r="D18" s="69">
        <v>0</v>
      </c>
      <c r="E18" s="69">
        <v>1740.9352079999999</v>
      </c>
    </row>
    <row r="19" spans="1:5" s="63" customFormat="1" ht="15.75" customHeight="1">
      <c r="A19" s="22">
        <v>30201</v>
      </c>
      <c r="B19" s="23" t="s">
        <v>247</v>
      </c>
      <c r="C19" s="64">
        <f t="shared" si="0"/>
        <v>53.687509</v>
      </c>
      <c r="D19" s="69">
        <v>0</v>
      </c>
      <c r="E19" s="69">
        <v>53.687509</v>
      </c>
    </row>
    <row r="20" spans="1:5" s="63" customFormat="1" ht="15.75" customHeight="1">
      <c r="A20" s="22">
        <v>30202</v>
      </c>
      <c r="B20" s="23" t="s">
        <v>248</v>
      </c>
      <c r="C20" s="64">
        <f t="shared" si="0"/>
        <v>55.5904</v>
      </c>
      <c r="D20" s="69">
        <v>0</v>
      </c>
      <c r="E20" s="69">
        <v>55.5904</v>
      </c>
    </row>
    <row r="21" spans="1:5" s="63" customFormat="1" ht="15.75" customHeight="1">
      <c r="A21" s="22">
        <v>30203</v>
      </c>
      <c r="B21" s="23" t="s">
        <v>249</v>
      </c>
      <c r="C21" s="64">
        <f t="shared" si="0"/>
        <v>1.5</v>
      </c>
      <c r="D21" s="69">
        <v>0</v>
      </c>
      <c r="E21" s="69">
        <v>1.5</v>
      </c>
    </row>
    <row r="22" spans="1:5" s="63" customFormat="1" ht="15.75" customHeight="1">
      <c r="A22" s="22">
        <v>30204</v>
      </c>
      <c r="B22" s="23" t="s">
        <v>250</v>
      </c>
      <c r="C22" s="64">
        <f t="shared" si="0"/>
        <v>3.824898</v>
      </c>
      <c r="D22" s="69">
        <v>0</v>
      </c>
      <c r="E22" s="69">
        <v>3.824898</v>
      </c>
    </row>
    <row r="23" spans="1:5" s="63" customFormat="1" ht="15.75" customHeight="1">
      <c r="A23" s="22">
        <v>30205</v>
      </c>
      <c r="B23" s="23" t="s">
        <v>251</v>
      </c>
      <c r="C23" s="64">
        <f t="shared" si="0"/>
        <v>8.882064999999999</v>
      </c>
      <c r="D23" s="69">
        <v>0</v>
      </c>
      <c r="E23" s="69">
        <v>8.882064999999999</v>
      </c>
    </row>
    <row r="24" spans="1:5" s="63" customFormat="1" ht="15.75" customHeight="1">
      <c r="A24" s="22">
        <v>30206</v>
      </c>
      <c r="B24" s="23" t="s">
        <v>252</v>
      </c>
      <c r="C24" s="64">
        <f t="shared" si="0"/>
        <v>60.220539</v>
      </c>
      <c r="D24" s="69">
        <v>0</v>
      </c>
      <c r="E24" s="69">
        <v>60.220539</v>
      </c>
    </row>
    <row r="25" spans="1:5" s="63" customFormat="1" ht="15.75" customHeight="1">
      <c r="A25" s="22">
        <v>30207</v>
      </c>
      <c r="B25" s="23" t="s">
        <v>253</v>
      </c>
      <c r="C25" s="64">
        <f t="shared" si="0"/>
        <v>42.405198</v>
      </c>
      <c r="D25" s="69">
        <v>0</v>
      </c>
      <c r="E25" s="69">
        <v>42.405198</v>
      </c>
    </row>
    <row r="26" spans="1:5" s="63" customFormat="1" ht="15.75" customHeight="1">
      <c r="A26" s="22">
        <v>30208</v>
      </c>
      <c r="B26" s="23" t="s">
        <v>254</v>
      </c>
      <c r="C26" s="64">
        <f t="shared" si="0"/>
        <v>0</v>
      </c>
      <c r="D26" s="69">
        <v>0</v>
      </c>
      <c r="E26" s="69">
        <v>0</v>
      </c>
    </row>
    <row r="27" spans="1:5" s="63" customFormat="1" ht="15.75" customHeight="1">
      <c r="A27" s="22">
        <v>30209</v>
      </c>
      <c r="B27" s="23" t="s">
        <v>255</v>
      </c>
      <c r="C27" s="64">
        <f t="shared" si="0"/>
        <v>117.596102</v>
      </c>
      <c r="D27" s="69">
        <v>0</v>
      </c>
      <c r="E27" s="69">
        <v>117.596102</v>
      </c>
    </row>
    <row r="28" spans="1:5" s="63" customFormat="1" ht="15.75" customHeight="1">
      <c r="A28" s="22">
        <v>30211</v>
      </c>
      <c r="B28" s="23" t="s">
        <v>256</v>
      </c>
      <c r="C28" s="64">
        <f t="shared" si="0"/>
        <v>18.8965</v>
      </c>
      <c r="D28" s="69">
        <v>0</v>
      </c>
      <c r="E28" s="69">
        <v>18.8965</v>
      </c>
    </row>
    <row r="29" spans="1:5" s="63" customFormat="1" ht="15.75" customHeight="1">
      <c r="A29" s="22">
        <v>30212</v>
      </c>
      <c r="B29" s="23" t="s">
        <v>257</v>
      </c>
      <c r="C29" s="64">
        <f t="shared" si="0"/>
        <v>0</v>
      </c>
      <c r="D29" s="69">
        <v>0</v>
      </c>
      <c r="E29" s="69">
        <v>0</v>
      </c>
    </row>
    <row r="30" spans="1:5" s="63" customFormat="1" ht="15.75" customHeight="1">
      <c r="A30" s="22">
        <v>30213</v>
      </c>
      <c r="B30" s="23" t="s">
        <v>258</v>
      </c>
      <c r="C30" s="64">
        <f t="shared" si="0"/>
        <v>173.190274</v>
      </c>
      <c r="D30" s="69">
        <v>0</v>
      </c>
      <c r="E30" s="69">
        <v>173.190274</v>
      </c>
    </row>
    <row r="31" spans="1:5" s="63" customFormat="1" ht="15.75" customHeight="1">
      <c r="A31" s="22">
        <v>30214</v>
      </c>
      <c r="B31" s="23" t="s">
        <v>259</v>
      </c>
      <c r="C31" s="64">
        <f t="shared" si="0"/>
        <v>1.6</v>
      </c>
      <c r="D31" s="69">
        <v>0</v>
      </c>
      <c r="E31" s="69">
        <v>1.6</v>
      </c>
    </row>
    <row r="32" spans="1:5" s="63" customFormat="1" ht="15.75" customHeight="1">
      <c r="A32" s="22">
        <v>30215</v>
      </c>
      <c r="B32" s="23" t="s">
        <v>260</v>
      </c>
      <c r="C32" s="64">
        <f t="shared" si="0"/>
        <v>1.19</v>
      </c>
      <c r="D32" s="69">
        <v>0</v>
      </c>
      <c r="E32" s="69">
        <v>1.19</v>
      </c>
    </row>
    <row r="33" spans="1:5" s="63" customFormat="1" ht="15.75" customHeight="1">
      <c r="A33" s="22">
        <v>30216</v>
      </c>
      <c r="B33" s="23" t="s">
        <v>261</v>
      </c>
      <c r="C33" s="64">
        <f t="shared" si="0"/>
        <v>6.18505</v>
      </c>
      <c r="D33" s="69">
        <v>0</v>
      </c>
      <c r="E33" s="69">
        <v>6.18505</v>
      </c>
    </row>
    <row r="34" spans="1:5" s="63" customFormat="1" ht="15.75" customHeight="1">
      <c r="A34" s="22">
        <v>30217</v>
      </c>
      <c r="B34" s="23" t="s">
        <v>262</v>
      </c>
      <c r="C34" s="64">
        <f t="shared" si="0"/>
        <v>6.2424</v>
      </c>
      <c r="D34" s="69">
        <v>0</v>
      </c>
      <c r="E34" s="69">
        <v>6.2424</v>
      </c>
    </row>
    <row r="35" spans="1:5" s="63" customFormat="1" ht="15.75" customHeight="1">
      <c r="A35" s="22">
        <v>30218</v>
      </c>
      <c r="B35" s="23" t="s">
        <v>263</v>
      </c>
      <c r="C35" s="64">
        <f t="shared" si="0"/>
        <v>392.023112</v>
      </c>
      <c r="D35" s="69">
        <v>0</v>
      </c>
      <c r="E35" s="69">
        <v>392.023112</v>
      </c>
    </row>
    <row r="36" spans="1:5" s="63" customFormat="1" ht="15.75" customHeight="1">
      <c r="A36" s="22">
        <v>30219</v>
      </c>
      <c r="B36" s="23" t="s">
        <v>264</v>
      </c>
      <c r="C36" s="64">
        <f t="shared" si="0"/>
        <v>0</v>
      </c>
      <c r="D36" s="69">
        <v>0</v>
      </c>
      <c r="E36" s="69">
        <v>0</v>
      </c>
    </row>
    <row r="37" spans="1:5" s="63" customFormat="1" ht="15.75" customHeight="1">
      <c r="A37" s="22">
        <v>30225</v>
      </c>
      <c r="B37" s="23" t="s">
        <v>265</v>
      </c>
      <c r="C37" s="64">
        <f t="shared" si="0"/>
        <v>4.657095</v>
      </c>
      <c r="D37" s="69">
        <v>0</v>
      </c>
      <c r="E37" s="69">
        <v>4.657095</v>
      </c>
    </row>
    <row r="38" spans="1:5" s="63" customFormat="1" ht="15.75" customHeight="1">
      <c r="A38" s="22">
        <v>30226</v>
      </c>
      <c r="B38" s="23" t="s">
        <v>266</v>
      </c>
      <c r="C38" s="64">
        <f t="shared" si="0"/>
        <v>132.865216</v>
      </c>
      <c r="D38" s="69">
        <v>0</v>
      </c>
      <c r="E38" s="69">
        <v>132.865216</v>
      </c>
    </row>
    <row r="39" spans="1:5" s="63" customFormat="1" ht="15.75" customHeight="1">
      <c r="A39" s="22">
        <v>30227</v>
      </c>
      <c r="B39" s="23" t="s">
        <v>267</v>
      </c>
      <c r="C39" s="64">
        <f t="shared" si="0"/>
        <v>0.1845</v>
      </c>
      <c r="D39" s="69">
        <v>0</v>
      </c>
      <c r="E39" s="69">
        <v>0.1845</v>
      </c>
    </row>
    <row r="40" spans="1:5" s="63" customFormat="1" ht="15.75" customHeight="1">
      <c r="A40" s="22">
        <v>30228</v>
      </c>
      <c r="B40" s="23" t="s">
        <v>268</v>
      </c>
      <c r="C40" s="64">
        <f t="shared" si="0"/>
        <v>51.4755</v>
      </c>
      <c r="D40" s="69">
        <v>0</v>
      </c>
      <c r="E40" s="69">
        <v>51.4755</v>
      </c>
    </row>
    <row r="41" spans="1:5" s="63" customFormat="1" ht="15.75" customHeight="1">
      <c r="A41" s="22">
        <v>30229</v>
      </c>
      <c r="B41" s="23" t="s">
        <v>269</v>
      </c>
      <c r="C41" s="64">
        <f t="shared" si="0"/>
        <v>0</v>
      </c>
      <c r="D41" s="69">
        <v>0</v>
      </c>
      <c r="E41" s="69">
        <v>0</v>
      </c>
    </row>
    <row r="42" spans="1:5" s="63" customFormat="1" ht="15.75" customHeight="1">
      <c r="A42" s="22">
        <v>30231</v>
      </c>
      <c r="B42" s="23" t="s">
        <v>270</v>
      </c>
      <c r="C42" s="64">
        <f t="shared" si="0"/>
        <v>41.161649</v>
      </c>
      <c r="D42" s="69">
        <v>0</v>
      </c>
      <c r="E42" s="69">
        <v>41.161649</v>
      </c>
    </row>
    <row r="43" spans="1:5" s="63" customFormat="1" ht="15.75" customHeight="1">
      <c r="A43" s="22">
        <v>30239</v>
      </c>
      <c r="B43" s="23" t="s">
        <v>271</v>
      </c>
      <c r="C43" s="64">
        <f t="shared" si="0"/>
        <v>0.5383</v>
      </c>
      <c r="D43" s="69">
        <v>0</v>
      </c>
      <c r="E43" s="69">
        <v>0.5383</v>
      </c>
    </row>
    <row r="44" spans="1:5" s="63" customFormat="1" ht="15.75" customHeight="1">
      <c r="A44" s="22">
        <v>30240</v>
      </c>
      <c r="B44" s="23" t="s">
        <v>272</v>
      </c>
      <c r="C44" s="64">
        <f t="shared" si="0"/>
        <v>55.77869200000001</v>
      </c>
      <c r="D44" s="69">
        <v>0</v>
      </c>
      <c r="E44" s="69">
        <v>55.77869200000001</v>
      </c>
    </row>
    <row r="45" spans="1:5" s="63" customFormat="1" ht="15.75" customHeight="1">
      <c r="A45" s="22">
        <v>30299</v>
      </c>
      <c r="B45" s="23" t="s">
        <v>273</v>
      </c>
      <c r="C45" s="64">
        <f t="shared" si="0"/>
        <v>511.240209</v>
      </c>
      <c r="D45" s="69">
        <v>0</v>
      </c>
      <c r="E45" s="69">
        <v>511.240209</v>
      </c>
    </row>
    <row r="46" spans="1:5" s="63" customFormat="1" ht="15.75" customHeight="1">
      <c r="A46" s="20">
        <v>303</v>
      </c>
      <c r="B46" s="21" t="s">
        <v>274</v>
      </c>
      <c r="C46" s="64">
        <f t="shared" si="0"/>
        <v>1170.9333379999998</v>
      </c>
      <c r="D46" s="69">
        <f>1.6+1169.333338</f>
        <v>1170.9333379999998</v>
      </c>
      <c r="E46" s="69">
        <v>0</v>
      </c>
    </row>
    <row r="47" spans="1:5" s="63" customFormat="1" ht="15.75" customHeight="1">
      <c r="A47" s="22">
        <v>30301</v>
      </c>
      <c r="B47" s="23" t="s">
        <v>275</v>
      </c>
      <c r="C47" s="64">
        <f t="shared" si="0"/>
        <v>74.285186</v>
      </c>
      <c r="D47" s="69">
        <v>74.285186</v>
      </c>
      <c r="E47" s="69">
        <v>0</v>
      </c>
    </row>
    <row r="48" spans="1:5" s="63" customFormat="1" ht="15.75" customHeight="1">
      <c r="A48" s="22">
        <v>30302</v>
      </c>
      <c r="B48" s="23" t="s">
        <v>276</v>
      </c>
      <c r="C48" s="64">
        <f t="shared" si="0"/>
        <v>549.418004</v>
      </c>
      <c r="D48" s="69">
        <v>549.418004</v>
      </c>
      <c r="E48" s="69">
        <v>0</v>
      </c>
    </row>
    <row r="49" spans="1:5" s="63" customFormat="1" ht="15.75" customHeight="1">
      <c r="A49" s="22">
        <v>30303</v>
      </c>
      <c r="B49" s="23" t="s">
        <v>277</v>
      </c>
      <c r="C49" s="64">
        <f t="shared" si="0"/>
        <v>0</v>
      </c>
      <c r="D49" s="69">
        <v>0</v>
      </c>
      <c r="E49" s="69">
        <v>0</v>
      </c>
    </row>
    <row r="50" spans="1:5" s="63" customFormat="1" ht="15.75" customHeight="1">
      <c r="A50" s="22">
        <v>30304</v>
      </c>
      <c r="B50" s="23" t="s">
        <v>278</v>
      </c>
      <c r="C50" s="64">
        <f t="shared" si="0"/>
        <v>1.2</v>
      </c>
      <c r="D50" s="69">
        <v>1.2</v>
      </c>
      <c r="E50" s="69">
        <v>0</v>
      </c>
    </row>
    <row r="51" spans="1:5" s="63" customFormat="1" ht="15.75" customHeight="1">
      <c r="A51" s="22">
        <v>30305</v>
      </c>
      <c r="B51" s="23" t="s">
        <v>279</v>
      </c>
      <c r="C51" s="64">
        <f t="shared" si="0"/>
        <v>2.416</v>
      </c>
      <c r="D51" s="69">
        <f>1.6+0.816</f>
        <v>2.416</v>
      </c>
      <c r="E51" s="69">
        <v>0</v>
      </c>
    </row>
    <row r="52" spans="1:5" s="63" customFormat="1" ht="15.75" customHeight="1">
      <c r="A52" s="22">
        <v>30306</v>
      </c>
      <c r="B52" s="23" t="s">
        <v>280</v>
      </c>
      <c r="C52" s="64">
        <f t="shared" si="0"/>
        <v>0</v>
      </c>
      <c r="D52" s="69">
        <v>0</v>
      </c>
      <c r="E52" s="69">
        <v>0</v>
      </c>
    </row>
    <row r="53" spans="1:5" s="63" customFormat="1" ht="15.75" customHeight="1">
      <c r="A53" s="22">
        <v>30307</v>
      </c>
      <c r="B53" s="23" t="s">
        <v>281</v>
      </c>
      <c r="C53" s="64">
        <f t="shared" si="0"/>
        <v>8.6495</v>
      </c>
      <c r="D53" s="69">
        <v>8.6495</v>
      </c>
      <c r="E53" s="69">
        <v>0</v>
      </c>
    </row>
    <row r="54" spans="1:5" s="63" customFormat="1" ht="15.75" customHeight="1">
      <c r="A54" s="22">
        <v>30308</v>
      </c>
      <c r="B54" s="23" t="s">
        <v>282</v>
      </c>
      <c r="C54" s="64">
        <f t="shared" si="0"/>
        <v>0</v>
      </c>
      <c r="D54" s="69">
        <v>0</v>
      </c>
      <c r="E54" s="69">
        <v>0</v>
      </c>
    </row>
    <row r="55" spans="1:5" s="63" customFormat="1" ht="15.75" customHeight="1">
      <c r="A55" s="22">
        <v>30309</v>
      </c>
      <c r="B55" s="23" t="s">
        <v>283</v>
      </c>
      <c r="C55" s="64">
        <f t="shared" si="0"/>
        <v>10.2824</v>
      </c>
      <c r="D55" s="69">
        <v>10.2824</v>
      </c>
      <c r="E55" s="69">
        <v>0</v>
      </c>
    </row>
    <row r="56" spans="1:5" s="63" customFormat="1" ht="15.75" customHeight="1">
      <c r="A56" s="22">
        <v>30310</v>
      </c>
      <c r="B56" s="23" t="s">
        <v>284</v>
      </c>
      <c r="C56" s="64">
        <f t="shared" si="0"/>
        <v>0</v>
      </c>
      <c r="D56" s="69">
        <v>0</v>
      </c>
      <c r="E56" s="69">
        <v>0</v>
      </c>
    </row>
    <row r="57" spans="1:5" s="24" customFormat="1" ht="15.75" customHeight="1">
      <c r="A57" s="22">
        <v>30311</v>
      </c>
      <c r="B57" s="23" t="s">
        <v>285</v>
      </c>
      <c r="C57" s="64">
        <f t="shared" si="0"/>
        <v>314.36372</v>
      </c>
      <c r="D57" s="69">
        <v>314.36372</v>
      </c>
      <c r="E57" s="69">
        <v>0</v>
      </c>
    </row>
    <row r="58" spans="1:5" s="24" customFormat="1" ht="15.75" customHeight="1">
      <c r="A58" s="22">
        <v>30312</v>
      </c>
      <c r="B58" s="23" t="s">
        <v>286</v>
      </c>
      <c r="C58" s="64">
        <f t="shared" si="0"/>
        <v>93.592576</v>
      </c>
      <c r="D58" s="69">
        <v>93.592576</v>
      </c>
      <c r="E58" s="69">
        <v>0</v>
      </c>
    </row>
    <row r="59" spans="1:5" s="24" customFormat="1" ht="15.75" customHeight="1">
      <c r="A59" s="22">
        <v>30313</v>
      </c>
      <c r="B59" s="23" t="s">
        <v>287</v>
      </c>
      <c r="C59" s="64">
        <f t="shared" si="0"/>
        <v>110.7327</v>
      </c>
      <c r="D59" s="69">
        <v>110.7327</v>
      </c>
      <c r="E59" s="69">
        <v>0</v>
      </c>
    </row>
    <row r="60" spans="1:5" s="24" customFormat="1" ht="15.75" customHeight="1">
      <c r="A60" s="22">
        <v>30399</v>
      </c>
      <c r="B60" s="23" t="s">
        <v>288</v>
      </c>
      <c r="C60" s="64">
        <f t="shared" si="0"/>
        <v>5.993252</v>
      </c>
      <c r="D60" s="69">
        <v>5.993252</v>
      </c>
      <c r="E60" s="69">
        <v>0</v>
      </c>
    </row>
    <row r="61" spans="1:8" s="24" customFormat="1" ht="15.75" customHeight="1">
      <c r="A61" s="20">
        <v>310</v>
      </c>
      <c r="B61" s="21" t="s">
        <v>289</v>
      </c>
      <c r="C61" s="64">
        <f t="shared" si="0"/>
        <v>10.663729</v>
      </c>
      <c r="D61" s="69">
        <v>0</v>
      </c>
      <c r="E61" s="69">
        <v>10.663729</v>
      </c>
      <c r="H61" s="24">
        <v>10000</v>
      </c>
    </row>
    <row r="62" spans="1:5" s="24" customFormat="1" ht="15.75" customHeight="1">
      <c r="A62" s="22">
        <v>31001</v>
      </c>
      <c r="B62" s="23" t="s">
        <v>290</v>
      </c>
      <c r="C62" s="64">
        <f t="shared" si="0"/>
        <v>0</v>
      </c>
      <c r="D62" s="69">
        <v>0</v>
      </c>
      <c r="E62" s="69">
        <v>0</v>
      </c>
    </row>
    <row r="63" spans="1:5" s="24" customFormat="1" ht="15.75" customHeight="1">
      <c r="A63" s="22">
        <v>31002</v>
      </c>
      <c r="B63" s="23" t="s">
        <v>291</v>
      </c>
      <c r="C63" s="64">
        <f t="shared" si="0"/>
        <v>10.663729</v>
      </c>
      <c r="D63" s="69">
        <v>0</v>
      </c>
      <c r="E63" s="69">
        <v>10.663729</v>
      </c>
    </row>
    <row r="64" spans="1:5" s="24" customFormat="1" ht="15.75" customHeight="1">
      <c r="A64" s="22">
        <v>31003</v>
      </c>
      <c r="B64" s="23" t="s">
        <v>292</v>
      </c>
      <c r="C64" s="64">
        <f t="shared" si="0"/>
        <v>0</v>
      </c>
      <c r="D64" s="69">
        <v>0</v>
      </c>
      <c r="E64" s="69">
        <v>0</v>
      </c>
    </row>
    <row r="65" spans="1:5" s="24" customFormat="1" ht="15.75" customHeight="1">
      <c r="A65" s="22">
        <v>31005</v>
      </c>
      <c r="B65" s="23" t="s">
        <v>293</v>
      </c>
      <c r="C65" s="64">
        <f t="shared" si="0"/>
        <v>0</v>
      </c>
      <c r="D65" s="69">
        <v>0</v>
      </c>
      <c r="E65" s="69">
        <v>0</v>
      </c>
    </row>
    <row r="66" spans="1:5" s="24" customFormat="1" ht="15.75" customHeight="1">
      <c r="A66" s="22">
        <v>31006</v>
      </c>
      <c r="B66" s="23" t="s">
        <v>294</v>
      </c>
      <c r="C66" s="64">
        <f t="shared" si="0"/>
        <v>0</v>
      </c>
      <c r="D66" s="69">
        <v>0</v>
      </c>
      <c r="E66" s="69">
        <v>0</v>
      </c>
    </row>
    <row r="67" spans="1:5" s="24" customFormat="1" ht="15.75" customHeight="1">
      <c r="A67" s="22">
        <v>31007</v>
      </c>
      <c r="B67" s="23" t="s">
        <v>295</v>
      </c>
      <c r="C67" s="64">
        <f t="shared" si="0"/>
        <v>0</v>
      </c>
      <c r="D67" s="69">
        <v>0</v>
      </c>
      <c r="E67" s="69">
        <v>0</v>
      </c>
    </row>
    <row r="68" spans="1:5" s="24" customFormat="1" ht="15.75" customHeight="1">
      <c r="A68" s="22">
        <v>31008</v>
      </c>
      <c r="B68" s="23" t="s">
        <v>296</v>
      </c>
      <c r="C68" s="64">
        <f t="shared" si="0"/>
        <v>0</v>
      </c>
      <c r="D68" s="69">
        <v>0</v>
      </c>
      <c r="E68" s="69">
        <v>0</v>
      </c>
    </row>
    <row r="69" spans="1:5" s="24" customFormat="1" ht="15.75" customHeight="1">
      <c r="A69" s="22">
        <v>31009</v>
      </c>
      <c r="B69" s="23" t="s">
        <v>297</v>
      </c>
      <c r="C69" s="64">
        <f t="shared" si="0"/>
        <v>0</v>
      </c>
      <c r="D69" s="69">
        <v>0</v>
      </c>
      <c r="E69" s="69">
        <v>0</v>
      </c>
    </row>
    <row r="70" spans="1:5" s="24" customFormat="1" ht="15.75" customHeight="1">
      <c r="A70" s="22">
        <v>31010</v>
      </c>
      <c r="B70" s="23" t="s">
        <v>298</v>
      </c>
      <c r="C70" s="64">
        <f t="shared" si="0"/>
        <v>0</v>
      </c>
      <c r="D70" s="69">
        <v>0</v>
      </c>
      <c r="E70" s="69">
        <v>0</v>
      </c>
    </row>
    <row r="71" spans="1:5" s="24" customFormat="1" ht="15.75" customHeight="1">
      <c r="A71" s="22">
        <v>31011</v>
      </c>
      <c r="B71" s="23" t="s">
        <v>299</v>
      </c>
      <c r="C71" s="64">
        <f t="shared" si="0"/>
        <v>0</v>
      </c>
      <c r="D71" s="69">
        <v>0</v>
      </c>
      <c r="E71" s="69">
        <v>0</v>
      </c>
    </row>
    <row r="72" spans="1:5" s="24" customFormat="1" ht="15.75" customHeight="1">
      <c r="A72" s="22">
        <v>31012</v>
      </c>
      <c r="B72" s="23" t="s">
        <v>300</v>
      </c>
      <c r="C72" s="64">
        <f t="shared" si="0"/>
        <v>0</v>
      </c>
      <c r="D72" s="69">
        <v>0</v>
      </c>
      <c r="E72" s="69">
        <v>0</v>
      </c>
    </row>
    <row r="73" spans="1:5" s="24" customFormat="1" ht="15.75" customHeight="1">
      <c r="A73" s="22">
        <v>31013</v>
      </c>
      <c r="B73" s="23" t="s">
        <v>301</v>
      </c>
      <c r="C73" s="64">
        <f>D73+E73</f>
        <v>0</v>
      </c>
      <c r="D73" s="69">
        <v>0</v>
      </c>
      <c r="E73" s="69">
        <v>0</v>
      </c>
    </row>
    <row r="74" spans="1:5" s="24" customFormat="1" ht="15.75" customHeight="1">
      <c r="A74" s="22">
        <v>31019</v>
      </c>
      <c r="B74" s="23" t="s">
        <v>302</v>
      </c>
      <c r="C74" s="64">
        <f>D74+E74</f>
        <v>0</v>
      </c>
      <c r="D74" s="69">
        <v>0</v>
      </c>
      <c r="E74" s="69">
        <v>0</v>
      </c>
    </row>
    <row r="75" spans="1:5" s="24" customFormat="1" ht="15.75" customHeight="1">
      <c r="A75" s="22">
        <v>31015</v>
      </c>
      <c r="B75" s="23" t="s">
        <v>303</v>
      </c>
      <c r="C75" s="64" t="e">
        <f>D75+E75</f>
        <v>#VALUE!</v>
      </c>
      <c r="D75" s="69">
        <v>0</v>
      </c>
      <c r="E75" s="69" t="s">
        <v>158</v>
      </c>
    </row>
    <row r="76" spans="1:5" s="24" customFormat="1" ht="15.75" customHeight="1">
      <c r="A76" s="22">
        <v>31099</v>
      </c>
      <c r="B76" s="23" t="s">
        <v>304</v>
      </c>
      <c r="C76" s="73"/>
      <c r="D76" s="69">
        <v>0</v>
      </c>
      <c r="E76" s="69">
        <v>0</v>
      </c>
    </row>
    <row r="77" spans="1:5" s="24" customFormat="1" ht="31.5" customHeight="1">
      <c r="A77" s="101" t="s">
        <v>142</v>
      </c>
      <c r="B77" s="102"/>
      <c r="C77" s="102"/>
      <c r="D77" s="102"/>
      <c r="E77" s="102"/>
    </row>
    <row r="78" ht="14.25">
      <c r="A78" s="10"/>
    </row>
    <row r="79" ht="14.25">
      <c r="A79" s="10"/>
    </row>
    <row r="80" ht="14.25">
      <c r="A80" s="10"/>
    </row>
    <row r="81" ht="14.25">
      <c r="A81" s="10"/>
    </row>
  </sheetData>
  <sheetProtection/>
  <mergeCells count="9">
    <mergeCell ref="A77:E77"/>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1">
      <selection activeCell="F18" sqref="F18"/>
    </sheetView>
  </sheetViews>
  <sheetFormatPr defaultColWidth="10.28125" defaultRowHeight="12.75"/>
  <cols>
    <col min="1" max="1" width="12.7109375" style="9" customWidth="1"/>
    <col min="2" max="2" width="20.7109375" style="9" customWidth="1"/>
    <col min="3" max="5" width="30.7109375" style="9" customWidth="1"/>
    <col min="6" max="16384" width="10.28125" style="9" customWidth="1"/>
  </cols>
  <sheetData>
    <row r="1" spans="1:5" ht="27">
      <c r="A1" s="99" t="s">
        <v>317</v>
      </c>
      <c r="B1" s="99"/>
      <c r="C1" s="99"/>
      <c r="D1" s="99"/>
      <c r="E1" s="99"/>
    </row>
    <row r="2" spans="1:5" ht="15.75" customHeight="1">
      <c r="A2" s="11"/>
      <c r="B2" s="11"/>
      <c r="C2" s="11"/>
      <c r="D2" s="11"/>
      <c r="E2" s="7" t="s">
        <v>121</v>
      </c>
    </row>
    <row r="3" spans="1:5" ht="15.75" customHeight="1">
      <c r="A3" s="12"/>
      <c r="B3" s="12"/>
      <c r="C3" s="12"/>
      <c r="D3" s="12"/>
      <c r="E3" s="7" t="s">
        <v>15</v>
      </c>
    </row>
    <row r="4" spans="1:5" s="63" customFormat="1" ht="15.75" customHeight="1">
      <c r="A4" s="103" t="s">
        <v>324</v>
      </c>
      <c r="B4" s="103"/>
      <c r="C4" s="100" t="s">
        <v>89</v>
      </c>
      <c r="D4" s="100" t="s">
        <v>90</v>
      </c>
      <c r="E4" s="100" t="s">
        <v>8</v>
      </c>
    </row>
    <row r="5" spans="1:5" s="63" customFormat="1" ht="31.5" customHeight="1">
      <c r="A5" s="61" t="s">
        <v>91</v>
      </c>
      <c r="B5" s="61" t="s">
        <v>62</v>
      </c>
      <c r="C5" s="100"/>
      <c r="D5" s="100"/>
      <c r="E5" s="100"/>
    </row>
    <row r="6" spans="1:5" s="63" customFormat="1" ht="15.75" customHeight="1">
      <c r="A6" s="103" t="s">
        <v>10</v>
      </c>
      <c r="B6" s="103"/>
      <c r="C6" s="61">
        <v>1</v>
      </c>
      <c r="D6" s="61">
        <v>2</v>
      </c>
      <c r="E6" s="61">
        <v>3</v>
      </c>
    </row>
    <row r="7" spans="1:5" s="63" customFormat="1" ht="15.75" customHeight="1">
      <c r="A7" s="103" t="s">
        <v>84</v>
      </c>
      <c r="B7" s="103"/>
      <c r="C7" s="64">
        <f>D7+E7</f>
        <v>7829.369498999999</v>
      </c>
      <c r="D7" s="64">
        <f>D8+D45</f>
        <v>4075.7940689999996</v>
      </c>
      <c r="E7" s="64">
        <f>E17+E60+E76+E8</f>
        <v>3753.57543</v>
      </c>
    </row>
    <row r="8" spans="1:5" s="76" customFormat="1" ht="15.75" customHeight="1">
      <c r="A8" s="20">
        <v>301</v>
      </c>
      <c r="B8" s="21" t="s">
        <v>237</v>
      </c>
      <c r="C8" s="74">
        <f aca="true" t="shared" si="0" ref="C8:C71">D8+E8</f>
        <v>2912.390731</v>
      </c>
      <c r="D8" s="75">
        <v>2906.050731</v>
      </c>
      <c r="E8" s="75">
        <v>6.34</v>
      </c>
    </row>
    <row r="9" spans="1:5" s="24" customFormat="1" ht="15.75" customHeight="1">
      <c r="A9" s="22">
        <v>30101</v>
      </c>
      <c r="B9" s="23" t="s">
        <v>238</v>
      </c>
      <c r="C9" s="64">
        <f t="shared" si="0"/>
        <v>322.2795</v>
      </c>
      <c r="D9" s="69">
        <v>322.2795</v>
      </c>
      <c r="E9" s="69">
        <v>0</v>
      </c>
    </row>
    <row r="10" spans="1:5" s="24" customFormat="1" ht="15.75" customHeight="1">
      <c r="A10" s="22">
        <v>30102</v>
      </c>
      <c r="B10" s="23" t="s">
        <v>239</v>
      </c>
      <c r="C10" s="64">
        <f t="shared" si="0"/>
        <v>510.38875099999996</v>
      </c>
      <c r="D10" s="69">
        <v>510.38875099999996</v>
      </c>
      <c r="E10" s="69">
        <v>0</v>
      </c>
    </row>
    <row r="11" spans="1:5" s="24" customFormat="1" ht="15.75" customHeight="1">
      <c r="A11" s="22">
        <v>30103</v>
      </c>
      <c r="B11" s="23" t="s">
        <v>240</v>
      </c>
      <c r="C11" s="64">
        <f t="shared" si="0"/>
        <v>53.8143</v>
      </c>
      <c r="D11" s="69">
        <v>53.8143</v>
      </c>
      <c r="E11" s="69">
        <v>0</v>
      </c>
    </row>
    <row r="12" spans="1:5" s="24" customFormat="1" ht="15.75" customHeight="1">
      <c r="A12" s="22">
        <v>30104</v>
      </c>
      <c r="B12" s="23" t="s">
        <v>241</v>
      </c>
      <c r="C12" s="64">
        <f t="shared" si="0"/>
        <v>718.032838</v>
      </c>
      <c r="D12" s="69">
        <v>718.032838</v>
      </c>
      <c r="E12" s="69">
        <v>0</v>
      </c>
    </row>
    <row r="13" spans="1:5" s="24" customFormat="1" ht="15.75" customHeight="1">
      <c r="A13" s="22">
        <v>30105</v>
      </c>
      <c r="B13" s="23" t="s">
        <v>242</v>
      </c>
      <c r="C13" s="64">
        <v>0</v>
      </c>
      <c r="D13" s="69" t="s">
        <v>158</v>
      </c>
      <c r="E13" s="69">
        <v>0</v>
      </c>
    </row>
    <row r="14" spans="1:5" s="24" customFormat="1" ht="15.75" customHeight="1">
      <c r="A14" s="22">
        <v>30106</v>
      </c>
      <c r="B14" s="23" t="s">
        <v>243</v>
      </c>
      <c r="C14" s="64">
        <f t="shared" si="0"/>
        <v>6.46</v>
      </c>
      <c r="D14" s="69">
        <v>0.12</v>
      </c>
      <c r="E14" s="69">
        <v>6.34</v>
      </c>
    </row>
    <row r="15" spans="1:5" s="24" customFormat="1" ht="15.75" customHeight="1">
      <c r="A15" s="22">
        <v>30107</v>
      </c>
      <c r="B15" s="23" t="s">
        <v>244</v>
      </c>
      <c r="C15" s="64">
        <f t="shared" si="0"/>
        <v>1301.415342</v>
      </c>
      <c r="D15" s="69">
        <v>1301.415342</v>
      </c>
      <c r="E15" s="69">
        <v>0</v>
      </c>
    </row>
    <row r="16" spans="1:5" s="24" customFormat="1" ht="15.75" customHeight="1">
      <c r="A16" s="22">
        <v>30199</v>
      </c>
      <c r="B16" s="23" t="s">
        <v>245</v>
      </c>
      <c r="C16" s="64">
        <f t="shared" si="0"/>
        <v>0</v>
      </c>
      <c r="D16" s="71">
        <v>0</v>
      </c>
      <c r="E16" s="72">
        <v>0</v>
      </c>
    </row>
    <row r="17" spans="1:5" s="76" customFormat="1" ht="15.75" customHeight="1">
      <c r="A17" s="20">
        <v>302</v>
      </c>
      <c r="B17" s="21" t="s">
        <v>246</v>
      </c>
      <c r="C17" s="74">
        <f t="shared" si="0"/>
        <v>2016.3131959999998</v>
      </c>
      <c r="D17" s="75">
        <v>0</v>
      </c>
      <c r="E17" s="75">
        <v>2016.3131959999998</v>
      </c>
    </row>
    <row r="18" spans="1:5" s="24" customFormat="1" ht="15.75" customHeight="1">
      <c r="A18" s="22">
        <v>30201</v>
      </c>
      <c r="B18" s="23" t="s">
        <v>247</v>
      </c>
      <c r="C18" s="64">
        <f t="shared" si="0"/>
        <v>57.826709</v>
      </c>
      <c r="D18" s="69">
        <v>0</v>
      </c>
      <c r="E18" s="69">
        <v>57.826709</v>
      </c>
    </row>
    <row r="19" spans="1:5" s="24" customFormat="1" ht="15.75" customHeight="1">
      <c r="A19" s="22">
        <v>30202</v>
      </c>
      <c r="B19" s="23" t="s">
        <v>248</v>
      </c>
      <c r="C19" s="64">
        <f t="shared" si="0"/>
        <v>55.7624</v>
      </c>
      <c r="D19" s="69">
        <v>0</v>
      </c>
      <c r="E19" s="69">
        <v>55.7624</v>
      </c>
    </row>
    <row r="20" spans="1:5" s="24" customFormat="1" ht="15.75" customHeight="1">
      <c r="A20" s="22">
        <v>30203</v>
      </c>
      <c r="B20" s="23" t="s">
        <v>249</v>
      </c>
      <c r="C20" s="64">
        <f t="shared" si="0"/>
        <v>2.7</v>
      </c>
      <c r="D20" s="69">
        <v>0</v>
      </c>
      <c r="E20" s="69">
        <v>2.7</v>
      </c>
    </row>
    <row r="21" spans="1:5" s="24" customFormat="1" ht="15.75" customHeight="1">
      <c r="A21" s="22">
        <v>30204</v>
      </c>
      <c r="B21" s="23" t="s">
        <v>250</v>
      </c>
      <c r="C21" s="64">
        <f t="shared" si="0"/>
        <v>3.824898</v>
      </c>
      <c r="D21" s="69">
        <v>0</v>
      </c>
      <c r="E21" s="69">
        <v>3.824898</v>
      </c>
    </row>
    <row r="22" spans="1:5" s="24" customFormat="1" ht="15.75" customHeight="1">
      <c r="A22" s="22">
        <v>30205</v>
      </c>
      <c r="B22" s="23" t="s">
        <v>251</v>
      </c>
      <c r="C22" s="64">
        <f t="shared" si="0"/>
        <v>9.040719999999999</v>
      </c>
      <c r="D22" s="69">
        <v>0</v>
      </c>
      <c r="E22" s="69">
        <v>9.040719999999999</v>
      </c>
    </row>
    <row r="23" spans="1:5" s="24" customFormat="1" ht="15.75" customHeight="1">
      <c r="A23" s="22">
        <v>30206</v>
      </c>
      <c r="B23" s="23" t="s">
        <v>252</v>
      </c>
      <c r="C23" s="64">
        <f t="shared" si="0"/>
        <v>66.270899</v>
      </c>
      <c r="D23" s="69">
        <v>0</v>
      </c>
      <c r="E23" s="69">
        <v>66.270899</v>
      </c>
    </row>
    <row r="24" spans="1:5" s="24" customFormat="1" ht="15.75" customHeight="1">
      <c r="A24" s="22">
        <v>30207</v>
      </c>
      <c r="B24" s="23" t="s">
        <v>253</v>
      </c>
      <c r="C24" s="64">
        <f t="shared" si="0"/>
        <v>49.131423</v>
      </c>
      <c r="D24" s="69">
        <v>0</v>
      </c>
      <c r="E24" s="69">
        <v>49.131423</v>
      </c>
    </row>
    <row r="25" spans="1:5" s="24" customFormat="1" ht="15.75" customHeight="1">
      <c r="A25" s="22">
        <v>30208</v>
      </c>
      <c r="B25" s="23" t="s">
        <v>254</v>
      </c>
      <c r="C25" s="64">
        <f t="shared" si="0"/>
        <v>0</v>
      </c>
      <c r="D25" s="69">
        <v>0</v>
      </c>
      <c r="E25" s="69">
        <v>0</v>
      </c>
    </row>
    <row r="26" spans="1:5" s="24" customFormat="1" ht="15.75" customHeight="1">
      <c r="A26" s="22">
        <v>30209</v>
      </c>
      <c r="B26" s="23" t="s">
        <v>255</v>
      </c>
      <c r="C26" s="64">
        <f t="shared" si="0"/>
        <v>139.041602</v>
      </c>
      <c r="D26" s="69">
        <v>0</v>
      </c>
      <c r="E26" s="69">
        <v>139.041602</v>
      </c>
    </row>
    <row r="27" spans="1:5" s="24" customFormat="1" ht="15.75" customHeight="1">
      <c r="A27" s="22">
        <v>30211</v>
      </c>
      <c r="B27" s="23" t="s">
        <v>256</v>
      </c>
      <c r="C27" s="64">
        <f t="shared" si="0"/>
        <v>19.1495</v>
      </c>
      <c r="D27" s="69">
        <v>0</v>
      </c>
      <c r="E27" s="69">
        <v>19.1495</v>
      </c>
    </row>
    <row r="28" spans="1:5" s="24" customFormat="1" ht="15.75" customHeight="1">
      <c r="A28" s="22">
        <v>30212</v>
      </c>
      <c r="B28" s="23" t="s">
        <v>257</v>
      </c>
      <c r="C28" s="64">
        <f t="shared" si="0"/>
        <v>0</v>
      </c>
      <c r="D28" s="69">
        <v>0</v>
      </c>
      <c r="E28" s="69">
        <v>0</v>
      </c>
    </row>
    <row r="29" spans="1:5" s="24" customFormat="1" ht="15.75" customHeight="1">
      <c r="A29" s="22">
        <v>30213</v>
      </c>
      <c r="B29" s="23" t="s">
        <v>258</v>
      </c>
      <c r="C29" s="64">
        <f t="shared" si="0"/>
        <v>173.978274</v>
      </c>
      <c r="D29" s="69">
        <v>0</v>
      </c>
      <c r="E29" s="69">
        <v>173.978274</v>
      </c>
    </row>
    <row r="30" spans="1:5" s="24" customFormat="1" ht="15.75" customHeight="1">
      <c r="A30" s="22">
        <v>30214</v>
      </c>
      <c r="B30" s="23" t="s">
        <v>259</v>
      </c>
      <c r="C30" s="64">
        <f t="shared" si="0"/>
        <v>39.250350000000005</v>
      </c>
      <c r="D30" s="69">
        <v>0</v>
      </c>
      <c r="E30" s="69">
        <v>39.250350000000005</v>
      </c>
    </row>
    <row r="31" spans="1:5" s="24" customFormat="1" ht="15.75" customHeight="1">
      <c r="A31" s="22">
        <v>30215</v>
      </c>
      <c r="B31" s="23" t="s">
        <v>260</v>
      </c>
      <c r="C31" s="64">
        <f t="shared" si="0"/>
        <v>1.19</v>
      </c>
      <c r="D31" s="69">
        <v>0</v>
      </c>
      <c r="E31" s="69">
        <v>1.19</v>
      </c>
    </row>
    <row r="32" spans="1:5" s="63" customFormat="1" ht="15.75" customHeight="1">
      <c r="A32" s="22">
        <v>30216</v>
      </c>
      <c r="B32" s="23" t="s">
        <v>261</v>
      </c>
      <c r="C32" s="64">
        <f t="shared" si="0"/>
        <v>6.20005</v>
      </c>
      <c r="D32" s="69">
        <v>0</v>
      </c>
      <c r="E32" s="69">
        <v>6.20005</v>
      </c>
    </row>
    <row r="33" spans="1:5" s="24" customFormat="1" ht="15.75" customHeight="1">
      <c r="A33" s="22">
        <v>30217</v>
      </c>
      <c r="B33" s="23" t="s">
        <v>262</v>
      </c>
      <c r="C33" s="64">
        <f t="shared" si="0"/>
        <v>6.4894</v>
      </c>
      <c r="D33" s="69">
        <v>0</v>
      </c>
      <c r="E33" s="69">
        <v>6.4894</v>
      </c>
    </row>
    <row r="34" spans="1:5" s="24" customFormat="1" ht="15.75" customHeight="1">
      <c r="A34" s="22">
        <v>30218</v>
      </c>
      <c r="B34" s="23" t="s">
        <v>263</v>
      </c>
      <c r="C34" s="64">
        <f t="shared" si="0"/>
        <v>392.023112</v>
      </c>
      <c r="D34" s="69">
        <v>0</v>
      </c>
      <c r="E34" s="69">
        <v>392.023112</v>
      </c>
    </row>
    <row r="35" spans="1:5" s="24" customFormat="1" ht="15.75" customHeight="1">
      <c r="A35" s="22">
        <v>30219</v>
      </c>
      <c r="B35" s="23" t="s">
        <v>264</v>
      </c>
      <c r="C35" s="64">
        <f t="shared" si="0"/>
        <v>0</v>
      </c>
      <c r="D35" s="69">
        <v>0</v>
      </c>
      <c r="E35" s="69">
        <v>0</v>
      </c>
    </row>
    <row r="36" spans="1:5" s="24" customFormat="1" ht="15.75" customHeight="1">
      <c r="A36" s="22">
        <v>30225</v>
      </c>
      <c r="B36" s="23" t="s">
        <v>265</v>
      </c>
      <c r="C36" s="64">
        <f t="shared" si="0"/>
        <v>4.657095</v>
      </c>
      <c r="D36" s="69">
        <v>0</v>
      </c>
      <c r="E36" s="69">
        <v>4.657095</v>
      </c>
    </row>
    <row r="37" spans="1:5" s="24" customFormat="1" ht="15.75" customHeight="1">
      <c r="A37" s="22">
        <v>30226</v>
      </c>
      <c r="B37" s="23" t="s">
        <v>266</v>
      </c>
      <c r="C37" s="64">
        <f t="shared" si="0"/>
        <v>132.865216</v>
      </c>
      <c r="D37" s="69">
        <v>0</v>
      </c>
      <c r="E37" s="69">
        <v>132.865216</v>
      </c>
    </row>
    <row r="38" spans="1:5" s="24" customFormat="1" ht="15.75" customHeight="1">
      <c r="A38" s="22">
        <v>30227</v>
      </c>
      <c r="B38" s="23" t="s">
        <v>267</v>
      </c>
      <c r="C38" s="64">
        <f t="shared" si="0"/>
        <v>140.21280000000002</v>
      </c>
      <c r="D38" s="69">
        <v>0</v>
      </c>
      <c r="E38" s="69">
        <v>140.21280000000002</v>
      </c>
    </row>
    <row r="39" spans="1:5" s="24" customFormat="1" ht="15.75" customHeight="1">
      <c r="A39" s="22">
        <v>30228</v>
      </c>
      <c r="B39" s="23" t="s">
        <v>268</v>
      </c>
      <c r="C39" s="64">
        <f t="shared" si="0"/>
        <v>51.4755</v>
      </c>
      <c r="D39" s="69">
        <v>0</v>
      </c>
      <c r="E39" s="69">
        <v>51.4755</v>
      </c>
    </row>
    <row r="40" spans="1:5" s="24" customFormat="1" ht="15.75" customHeight="1">
      <c r="A40" s="22">
        <v>30229</v>
      </c>
      <c r="B40" s="23" t="s">
        <v>269</v>
      </c>
      <c r="C40" s="64">
        <f t="shared" si="0"/>
        <v>0</v>
      </c>
      <c r="D40" s="69">
        <v>0</v>
      </c>
      <c r="E40" s="69">
        <v>0</v>
      </c>
    </row>
    <row r="41" spans="1:5" s="24" customFormat="1" ht="15.75" customHeight="1">
      <c r="A41" s="22">
        <v>30231</v>
      </c>
      <c r="B41" s="23" t="s">
        <v>270</v>
      </c>
      <c r="C41" s="64">
        <f t="shared" si="0"/>
        <v>43.141648999999994</v>
      </c>
      <c r="D41" s="69">
        <v>0</v>
      </c>
      <c r="E41" s="69">
        <v>43.141648999999994</v>
      </c>
    </row>
    <row r="42" spans="1:5" s="24" customFormat="1" ht="15.75" customHeight="1">
      <c r="A42" s="22">
        <v>30239</v>
      </c>
      <c r="B42" s="23" t="s">
        <v>271</v>
      </c>
      <c r="C42" s="64">
        <f t="shared" si="0"/>
        <v>0.5394</v>
      </c>
      <c r="D42" s="69">
        <v>0</v>
      </c>
      <c r="E42" s="69">
        <v>0.5394</v>
      </c>
    </row>
    <row r="43" spans="1:5" s="24" customFormat="1" ht="15.75" customHeight="1">
      <c r="A43" s="22">
        <v>30240</v>
      </c>
      <c r="B43" s="23" t="s">
        <v>272</v>
      </c>
      <c r="C43" s="64">
        <f t="shared" si="0"/>
        <v>55.77869200000001</v>
      </c>
      <c r="D43" s="69">
        <v>0</v>
      </c>
      <c r="E43" s="69">
        <v>55.77869200000001</v>
      </c>
    </row>
    <row r="44" spans="1:5" s="24" customFormat="1" ht="15.75" customHeight="1">
      <c r="A44" s="22">
        <v>30299</v>
      </c>
      <c r="B44" s="23" t="s">
        <v>273</v>
      </c>
      <c r="C44" s="64">
        <f t="shared" si="0"/>
        <v>565.763507</v>
      </c>
      <c r="D44" s="69">
        <v>0</v>
      </c>
      <c r="E44" s="69">
        <v>565.763507</v>
      </c>
    </row>
    <row r="45" spans="1:5" s="24" customFormat="1" ht="15.75" customHeight="1">
      <c r="A45" s="20">
        <v>303</v>
      </c>
      <c r="B45" s="21" t="s">
        <v>274</v>
      </c>
      <c r="C45" s="64">
        <f t="shared" si="0"/>
        <v>1169.743338</v>
      </c>
      <c r="D45" s="69">
        <f>0.41+1169.333338</f>
        <v>1169.743338</v>
      </c>
      <c r="E45" s="69">
        <v>0</v>
      </c>
    </row>
    <row r="46" spans="1:5" s="24" customFormat="1" ht="15.75" customHeight="1">
      <c r="A46" s="22">
        <v>30301</v>
      </c>
      <c r="B46" s="23" t="s">
        <v>275</v>
      </c>
      <c r="C46" s="64">
        <f t="shared" si="0"/>
        <v>74.285186</v>
      </c>
      <c r="D46" s="69">
        <v>74.285186</v>
      </c>
      <c r="E46" s="69">
        <v>0</v>
      </c>
    </row>
    <row r="47" spans="1:5" s="24" customFormat="1" ht="15.75" customHeight="1">
      <c r="A47" s="22">
        <v>30302</v>
      </c>
      <c r="B47" s="23" t="s">
        <v>276</v>
      </c>
      <c r="C47" s="64">
        <f t="shared" si="0"/>
        <v>549.418004</v>
      </c>
      <c r="D47" s="69">
        <v>549.418004</v>
      </c>
      <c r="E47" s="69">
        <v>0</v>
      </c>
    </row>
    <row r="48" spans="1:5" s="24" customFormat="1" ht="15.75" customHeight="1">
      <c r="A48" s="22">
        <v>30303</v>
      </c>
      <c r="B48" s="23" t="s">
        <v>277</v>
      </c>
      <c r="C48" s="64">
        <f t="shared" si="0"/>
        <v>0</v>
      </c>
      <c r="D48" s="69">
        <v>0</v>
      </c>
      <c r="E48" s="69">
        <v>0</v>
      </c>
    </row>
    <row r="49" spans="1:5" s="24" customFormat="1" ht="15.75" customHeight="1">
      <c r="A49" s="22">
        <v>30304</v>
      </c>
      <c r="B49" s="23" t="s">
        <v>278</v>
      </c>
      <c r="C49" s="64">
        <f t="shared" si="0"/>
        <v>1.2</v>
      </c>
      <c r="D49" s="69">
        <v>1.2</v>
      </c>
      <c r="E49" s="69">
        <v>0</v>
      </c>
    </row>
    <row r="50" spans="1:5" s="24" customFormat="1" ht="15.75" customHeight="1">
      <c r="A50" s="22">
        <v>30305</v>
      </c>
      <c r="B50" s="23" t="s">
        <v>279</v>
      </c>
      <c r="C50" s="64">
        <f t="shared" si="0"/>
        <v>0.816</v>
      </c>
      <c r="D50" s="69">
        <v>0.816</v>
      </c>
      <c r="E50" s="69">
        <v>0</v>
      </c>
    </row>
    <row r="51" spans="1:5" s="24" customFormat="1" ht="15.75" customHeight="1">
      <c r="A51" s="22">
        <v>30306</v>
      </c>
      <c r="B51" s="23" t="s">
        <v>280</v>
      </c>
      <c r="C51" s="64">
        <f t="shared" si="0"/>
        <v>0</v>
      </c>
      <c r="D51" s="69">
        <v>0</v>
      </c>
      <c r="E51" s="69">
        <v>0</v>
      </c>
    </row>
    <row r="52" spans="1:5" s="24" customFormat="1" ht="15.75" customHeight="1">
      <c r="A52" s="22">
        <v>30307</v>
      </c>
      <c r="B52" s="23" t="s">
        <v>281</v>
      </c>
      <c r="C52" s="64">
        <f t="shared" si="0"/>
        <v>9.0595</v>
      </c>
      <c r="D52" s="69">
        <f>0.41+8.6495</f>
        <v>9.0595</v>
      </c>
      <c r="E52" s="69">
        <v>0</v>
      </c>
    </row>
    <row r="53" spans="1:5" s="24" customFormat="1" ht="15.75" customHeight="1">
      <c r="A53" s="22">
        <v>30308</v>
      </c>
      <c r="B53" s="23" t="s">
        <v>282</v>
      </c>
      <c r="C53" s="64">
        <f t="shared" si="0"/>
        <v>0</v>
      </c>
      <c r="D53" s="69">
        <v>0</v>
      </c>
      <c r="E53" s="69">
        <v>0</v>
      </c>
    </row>
    <row r="54" spans="1:5" s="24" customFormat="1" ht="15.75" customHeight="1">
      <c r="A54" s="22">
        <v>30309</v>
      </c>
      <c r="B54" s="23" t="s">
        <v>283</v>
      </c>
      <c r="C54" s="64">
        <f t="shared" si="0"/>
        <v>10.2824</v>
      </c>
      <c r="D54" s="69">
        <v>10.2824</v>
      </c>
      <c r="E54" s="69">
        <v>0</v>
      </c>
    </row>
    <row r="55" spans="1:5" s="24" customFormat="1" ht="15.75" customHeight="1">
      <c r="A55" s="22">
        <v>30310</v>
      </c>
      <c r="B55" s="23" t="s">
        <v>284</v>
      </c>
      <c r="C55" s="64">
        <f t="shared" si="0"/>
        <v>0</v>
      </c>
      <c r="D55" s="69">
        <v>0</v>
      </c>
      <c r="E55" s="69">
        <v>0</v>
      </c>
    </row>
    <row r="56" spans="1:5" s="24" customFormat="1" ht="15.75" customHeight="1">
      <c r="A56" s="22">
        <v>30311</v>
      </c>
      <c r="B56" s="23" t="s">
        <v>285</v>
      </c>
      <c r="C56" s="64">
        <f t="shared" si="0"/>
        <v>314.36372</v>
      </c>
      <c r="D56" s="69">
        <v>314.36372</v>
      </c>
      <c r="E56" s="69">
        <v>0</v>
      </c>
    </row>
    <row r="57" spans="1:5" s="24" customFormat="1" ht="15.75" customHeight="1">
      <c r="A57" s="22">
        <v>30312</v>
      </c>
      <c r="B57" s="23" t="s">
        <v>286</v>
      </c>
      <c r="C57" s="64">
        <f t="shared" si="0"/>
        <v>93.592576</v>
      </c>
      <c r="D57" s="69">
        <v>93.592576</v>
      </c>
      <c r="E57" s="69">
        <v>0</v>
      </c>
    </row>
    <row r="58" spans="1:5" s="24" customFormat="1" ht="15.75" customHeight="1">
      <c r="A58" s="22">
        <v>30313</v>
      </c>
      <c r="B58" s="23" t="s">
        <v>287</v>
      </c>
      <c r="C58" s="64">
        <f t="shared" si="0"/>
        <v>110.7327</v>
      </c>
      <c r="D58" s="69">
        <v>110.7327</v>
      </c>
      <c r="E58" s="69">
        <v>0</v>
      </c>
    </row>
    <row r="59" spans="1:5" s="24" customFormat="1" ht="15.75" customHeight="1">
      <c r="A59" s="22">
        <v>30399</v>
      </c>
      <c r="B59" s="23" t="s">
        <v>288</v>
      </c>
      <c r="C59" s="64">
        <f t="shared" si="0"/>
        <v>5.993252</v>
      </c>
      <c r="D59" s="69">
        <v>5.993252</v>
      </c>
      <c r="E59" s="69">
        <v>0</v>
      </c>
    </row>
    <row r="60" spans="1:5" s="24" customFormat="1" ht="15.75" customHeight="1">
      <c r="A60" s="20">
        <v>310</v>
      </c>
      <c r="B60" s="21" t="s">
        <v>289</v>
      </c>
      <c r="C60" s="64">
        <f t="shared" si="0"/>
        <v>1696.4222340000001</v>
      </c>
      <c r="D60" s="69">
        <v>0</v>
      </c>
      <c r="E60" s="69">
        <v>1696.4222340000001</v>
      </c>
    </row>
    <row r="61" spans="1:5" s="24" customFormat="1" ht="15.75" customHeight="1">
      <c r="A61" s="22">
        <v>31001</v>
      </c>
      <c r="B61" s="23" t="s">
        <v>290</v>
      </c>
      <c r="C61" s="64">
        <f t="shared" si="0"/>
        <v>0</v>
      </c>
      <c r="D61" s="69">
        <v>0</v>
      </c>
      <c r="E61" s="69">
        <v>0</v>
      </c>
    </row>
    <row r="62" spans="1:5" s="24" customFormat="1" ht="15.75" customHeight="1">
      <c r="A62" s="22">
        <v>31002</v>
      </c>
      <c r="B62" s="23" t="s">
        <v>291</v>
      </c>
      <c r="C62" s="64">
        <f t="shared" si="0"/>
        <v>13.986729</v>
      </c>
      <c r="D62" s="69">
        <v>0</v>
      </c>
      <c r="E62" s="69">
        <v>13.986729</v>
      </c>
    </row>
    <row r="63" spans="1:5" s="24" customFormat="1" ht="15.75" customHeight="1">
      <c r="A63" s="22">
        <v>31003</v>
      </c>
      <c r="B63" s="23" t="s">
        <v>292</v>
      </c>
      <c r="C63" s="64">
        <f t="shared" si="0"/>
        <v>3.0491</v>
      </c>
      <c r="D63" s="69">
        <v>0</v>
      </c>
      <c r="E63" s="69">
        <v>3.0491</v>
      </c>
    </row>
    <row r="64" spans="1:5" s="24" customFormat="1" ht="15.75" customHeight="1">
      <c r="A64" s="22">
        <v>31005</v>
      </c>
      <c r="B64" s="23" t="s">
        <v>293</v>
      </c>
      <c r="C64" s="64">
        <f t="shared" si="0"/>
        <v>0</v>
      </c>
      <c r="D64" s="69">
        <v>0</v>
      </c>
      <c r="E64" s="69">
        <v>0</v>
      </c>
    </row>
    <row r="65" spans="1:5" s="24" customFormat="1" ht="15.75" customHeight="1">
      <c r="A65" s="22">
        <v>31006</v>
      </c>
      <c r="B65" s="23" t="s">
        <v>294</v>
      </c>
      <c r="C65" s="64">
        <f t="shared" si="0"/>
        <v>1542.769718</v>
      </c>
      <c r="D65" s="69">
        <v>0</v>
      </c>
      <c r="E65" s="69">
        <v>1542.769718</v>
      </c>
    </row>
    <row r="66" spans="1:5" s="24" customFormat="1" ht="15.75" customHeight="1">
      <c r="A66" s="22">
        <v>31007</v>
      </c>
      <c r="B66" s="23" t="s">
        <v>295</v>
      </c>
      <c r="C66" s="64">
        <f t="shared" si="0"/>
        <v>136.616687</v>
      </c>
      <c r="D66" s="69">
        <v>0</v>
      </c>
      <c r="E66" s="69">
        <v>136.616687</v>
      </c>
    </row>
    <row r="67" spans="1:5" s="24" customFormat="1" ht="15.75" customHeight="1">
      <c r="A67" s="22">
        <v>31008</v>
      </c>
      <c r="B67" s="23" t="s">
        <v>296</v>
      </c>
      <c r="C67" s="64">
        <f t="shared" si="0"/>
        <v>0</v>
      </c>
      <c r="D67" s="69">
        <v>0</v>
      </c>
      <c r="E67" s="69">
        <v>0</v>
      </c>
    </row>
    <row r="68" spans="1:5" s="24" customFormat="1" ht="15.75" customHeight="1">
      <c r="A68" s="22">
        <v>31009</v>
      </c>
      <c r="B68" s="23" t="s">
        <v>297</v>
      </c>
      <c r="C68" s="64">
        <f t="shared" si="0"/>
        <v>0</v>
      </c>
      <c r="D68" s="69">
        <v>0</v>
      </c>
      <c r="E68" s="69">
        <v>0</v>
      </c>
    </row>
    <row r="69" spans="1:5" s="24" customFormat="1" ht="15.75" customHeight="1">
      <c r="A69" s="22">
        <v>31010</v>
      </c>
      <c r="B69" s="23" t="s">
        <v>298</v>
      </c>
      <c r="C69" s="64">
        <f t="shared" si="0"/>
        <v>0</v>
      </c>
      <c r="D69" s="69">
        <v>0</v>
      </c>
      <c r="E69" s="69">
        <v>0</v>
      </c>
    </row>
    <row r="70" spans="1:5" s="24" customFormat="1" ht="15.75" customHeight="1">
      <c r="A70" s="22">
        <v>31011</v>
      </c>
      <c r="B70" s="23" t="s">
        <v>299</v>
      </c>
      <c r="C70" s="64">
        <f t="shared" si="0"/>
        <v>0</v>
      </c>
      <c r="D70" s="69">
        <v>0</v>
      </c>
      <c r="E70" s="69">
        <v>0</v>
      </c>
    </row>
    <row r="71" spans="1:5" s="24" customFormat="1" ht="15.75" customHeight="1">
      <c r="A71" s="22">
        <v>31012</v>
      </c>
      <c r="B71" s="23" t="s">
        <v>300</v>
      </c>
      <c r="C71" s="64">
        <f t="shared" si="0"/>
        <v>0</v>
      </c>
      <c r="D71" s="69">
        <v>0</v>
      </c>
      <c r="E71" s="69">
        <v>0</v>
      </c>
    </row>
    <row r="72" spans="1:5" s="24" customFormat="1" ht="15.75" customHeight="1">
      <c r="A72" s="22">
        <v>31013</v>
      </c>
      <c r="B72" s="23" t="s">
        <v>301</v>
      </c>
      <c r="C72" s="64">
        <f>D72+E72</f>
        <v>0</v>
      </c>
      <c r="D72" s="69">
        <v>0</v>
      </c>
      <c r="E72" s="69">
        <v>0</v>
      </c>
    </row>
    <row r="73" spans="1:5" s="24" customFormat="1" ht="15.75" customHeight="1">
      <c r="A73" s="22">
        <v>31019</v>
      </c>
      <c r="B73" s="23" t="s">
        <v>302</v>
      </c>
      <c r="C73" s="64">
        <f>D73+E73</f>
        <v>0</v>
      </c>
      <c r="D73" s="69">
        <v>0</v>
      </c>
      <c r="E73" s="69">
        <v>0</v>
      </c>
    </row>
    <row r="74" spans="1:5" s="24" customFormat="1" ht="15.75" customHeight="1">
      <c r="A74" s="22">
        <v>31015</v>
      </c>
      <c r="B74" s="23" t="s">
        <v>303</v>
      </c>
      <c r="C74" s="64">
        <v>0</v>
      </c>
      <c r="D74" s="69">
        <v>0</v>
      </c>
      <c r="E74" s="69"/>
    </row>
    <row r="75" spans="1:5" s="24" customFormat="1" ht="15.75" customHeight="1">
      <c r="A75" s="22">
        <v>31099</v>
      </c>
      <c r="B75" s="23" t="s">
        <v>304</v>
      </c>
      <c r="C75" s="62">
        <v>0</v>
      </c>
      <c r="D75" s="69">
        <v>0</v>
      </c>
      <c r="E75" s="69">
        <v>0</v>
      </c>
    </row>
    <row r="76" spans="1:5" s="76" customFormat="1" ht="15.75" customHeight="1">
      <c r="A76" s="20">
        <v>304</v>
      </c>
      <c r="B76" s="21" t="s">
        <v>305</v>
      </c>
      <c r="C76" s="77"/>
      <c r="D76" s="75"/>
      <c r="E76" s="78">
        <v>34.5</v>
      </c>
    </row>
    <row r="77" spans="1:5" s="24" customFormat="1" ht="15.75" customHeight="1">
      <c r="A77" s="22">
        <v>30401</v>
      </c>
      <c r="B77" s="79" t="s">
        <v>306</v>
      </c>
      <c r="C77" s="79" t="s">
        <v>73</v>
      </c>
      <c r="D77" s="79" t="s">
        <v>73</v>
      </c>
      <c r="E77" s="80">
        <v>34.5</v>
      </c>
    </row>
    <row r="78" spans="1:5" s="24" customFormat="1" ht="15.75" customHeight="1">
      <c r="A78" s="22">
        <v>30402</v>
      </c>
      <c r="B78" s="79" t="s">
        <v>307</v>
      </c>
      <c r="C78" s="79" t="s">
        <v>73</v>
      </c>
      <c r="D78" s="79" t="s">
        <v>73</v>
      </c>
      <c r="E78" s="80">
        <v>0</v>
      </c>
    </row>
    <row r="79" spans="1:5" s="24" customFormat="1" ht="15.75" customHeight="1">
      <c r="A79" s="22">
        <v>30403</v>
      </c>
      <c r="B79" s="79" t="s">
        <v>308</v>
      </c>
      <c r="C79" s="79" t="s">
        <v>73</v>
      </c>
      <c r="D79" s="79" t="s">
        <v>73</v>
      </c>
      <c r="E79" s="80">
        <v>0</v>
      </c>
    </row>
    <row r="80" spans="1:5" s="24" customFormat="1" ht="15.75" customHeight="1">
      <c r="A80" s="22">
        <v>30499</v>
      </c>
      <c r="B80" s="79" t="s">
        <v>309</v>
      </c>
      <c r="C80" s="79" t="s">
        <v>73</v>
      </c>
      <c r="D80" s="79" t="s">
        <v>73</v>
      </c>
      <c r="E80" s="80">
        <v>0</v>
      </c>
    </row>
  </sheetData>
  <sheetProtection/>
  <mergeCells count="7">
    <mergeCell ref="A7:B7"/>
    <mergeCell ref="A1:E1"/>
    <mergeCell ref="E4:E5"/>
    <mergeCell ref="A4:B4"/>
    <mergeCell ref="C4:C5"/>
    <mergeCell ref="D4:D5"/>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81"/>
  <sheetViews>
    <sheetView zoomScalePageLayoutView="0" workbookViewId="0" topLeftCell="A52">
      <selection activeCell="H61" sqref="H61"/>
    </sheetView>
  </sheetViews>
  <sheetFormatPr defaultColWidth="10.28125" defaultRowHeight="12.75"/>
  <cols>
    <col min="1" max="1" width="11.28125" style="9" customWidth="1"/>
    <col min="2" max="2" width="24.140625" style="9" bestFit="1" customWidth="1"/>
    <col min="3" max="5" width="30.7109375" style="9" customWidth="1"/>
    <col min="6" max="16384" width="10.28125" style="9" customWidth="1"/>
  </cols>
  <sheetData>
    <row r="1" spans="1:5" ht="27" customHeight="1">
      <c r="A1" s="104" t="s">
        <v>318</v>
      </c>
      <c r="B1" s="104"/>
      <c r="C1" s="104"/>
      <c r="D1" s="104"/>
      <c r="E1" s="104"/>
    </row>
    <row r="2" spans="1:5" ht="15.75" customHeight="1">
      <c r="A2" s="11"/>
      <c r="B2" s="11"/>
      <c r="C2" s="11"/>
      <c r="D2" s="11"/>
      <c r="E2" s="13" t="s">
        <v>95</v>
      </c>
    </row>
    <row r="3" spans="1:5" ht="15.75" customHeight="1">
      <c r="A3" s="12"/>
      <c r="B3" s="12"/>
      <c r="C3" s="12"/>
      <c r="D3" s="12"/>
      <c r="E3" s="13" t="s">
        <v>102</v>
      </c>
    </row>
    <row r="4" spans="1:5" s="63" customFormat="1" ht="15.75" customHeight="1">
      <c r="A4" s="103" t="s">
        <v>324</v>
      </c>
      <c r="B4" s="103"/>
      <c r="C4" s="100" t="s">
        <v>92</v>
      </c>
      <c r="D4" s="100" t="s">
        <v>93</v>
      </c>
      <c r="E4" s="100" t="s">
        <v>124</v>
      </c>
    </row>
    <row r="5" spans="1:5" s="63" customFormat="1" ht="15.75" customHeight="1">
      <c r="A5" s="103" t="s">
        <v>94</v>
      </c>
      <c r="B5" s="103" t="s">
        <v>62</v>
      </c>
      <c r="C5" s="100"/>
      <c r="D5" s="100"/>
      <c r="E5" s="100"/>
    </row>
    <row r="6" spans="1:5" s="63" customFormat="1" ht="15.75" customHeight="1">
      <c r="A6" s="103"/>
      <c r="B6" s="103"/>
      <c r="C6" s="100"/>
      <c r="D6" s="100"/>
      <c r="E6" s="100"/>
    </row>
    <row r="7" spans="1:5" s="63" customFormat="1" ht="15.75" customHeight="1">
      <c r="A7" s="103"/>
      <c r="B7" s="103"/>
      <c r="C7" s="100"/>
      <c r="D7" s="100"/>
      <c r="E7" s="100"/>
    </row>
    <row r="8" spans="1:5" s="63" customFormat="1" ht="15.75" customHeight="1">
      <c r="A8" s="103" t="s">
        <v>84</v>
      </c>
      <c r="B8" s="103"/>
      <c r="C8" s="64">
        <f>D8+E8</f>
        <v>5826.9830059999995</v>
      </c>
      <c r="D8" s="64">
        <f>D9+D46</f>
        <v>4075.3840689999997</v>
      </c>
      <c r="E8" s="64">
        <f>E18+E61</f>
        <v>1751.598937</v>
      </c>
    </row>
    <row r="9" spans="1:5" s="63" customFormat="1" ht="15.75" customHeight="1">
      <c r="A9" s="20">
        <v>301</v>
      </c>
      <c r="B9" s="21" t="s">
        <v>237</v>
      </c>
      <c r="C9" s="64">
        <f aca="true" t="shared" si="0" ref="C9:C72">D9+E9</f>
        <v>2906.050731</v>
      </c>
      <c r="D9" s="69">
        <v>2906.050731</v>
      </c>
      <c r="E9" s="69">
        <v>0</v>
      </c>
    </row>
    <row r="10" spans="1:5" s="63" customFormat="1" ht="15.75" customHeight="1">
      <c r="A10" s="22">
        <v>30101</v>
      </c>
      <c r="B10" s="23" t="s">
        <v>238</v>
      </c>
      <c r="C10" s="64">
        <f t="shared" si="0"/>
        <v>322.2795</v>
      </c>
      <c r="D10" s="69">
        <v>322.2795</v>
      </c>
      <c r="E10" s="69">
        <v>0</v>
      </c>
    </row>
    <row r="11" spans="1:5" s="63" customFormat="1" ht="15.75" customHeight="1">
      <c r="A11" s="22">
        <v>30102</v>
      </c>
      <c r="B11" s="23" t="s">
        <v>239</v>
      </c>
      <c r="C11" s="64">
        <f t="shared" si="0"/>
        <v>510.38875099999996</v>
      </c>
      <c r="D11" s="69">
        <v>510.38875099999996</v>
      </c>
      <c r="E11" s="69">
        <v>0</v>
      </c>
    </row>
    <row r="12" spans="1:5" s="63" customFormat="1" ht="15.75" customHeight="1">
      <c r="A12" s="22">
        <v>30103</v>
      </c>
      <c r="B12" s="23" t="s">
        <v>240</v>
      </c>
      <c r="C12" s="64">
        <f t="shared" si="0"/>
        <v>53.8143</v>
      </c>
      <c r="D12" s="69">
        <v>53.8143</v>
      </c>
      <c r="E12" s="69">
        <v>0</v>
      </c>
    </row>
    <row r="13" spans="1:5" s="63" customFormat="1" ht="15.75" customHeight="1">
      <c r="A13" s="22">
        <v>30104</v>
      </c>
      <c r="B13" s="23" t="s">
        <v>241</v>
      </c>
      <c r="C13" s="64">
        <f t="shared" si="0"/>
        <v>718.032838</v>
      </c>
      <c r="D13" s="69">
        <v>718.032838</v>
      </c>
      <c r="E13" s="69">
        <v>0</v>
      </c>
    </row>
    <row r="14" spans="1:5" s="63" customFormat="1" ht="15.75" customHeight="1">
      <c r="A14" s="22">
        <v>30105</v>
      </c>
      <c r="B14" s="23" t="s">
        <v>242</v>
      </c>
      <c r="C14" s="64">
        <v>0</v>
      </c>
      <c r="D14" s="69" t="s">
        <v>158</v>
      </c>
      <c r="E14" s="69">
        <v>0</v>
      </c>
    </row>
    <row r="15" spans="1:5" s="63" customFormat="1" ht="15.75" customHeight="1">
      <c r="A15" s="22">
        <v>30106</v>
      </c>
      <c r="B15" s="23" t="s">
        <v>243</v>
      </c>
      <c r="C15" s="64">
        <f t="shared" si="0"/>
        <v>0.12</v>
      </c>
      <c r="D15" s="69">
        <v>0.12</v>
      </c>
      <c r="E15" s="69">
        <v>0</v>
      </c>
    </row>
    <row r="16" spans="1:5" s="63" customFormat="1" ht="15.75" customHeight="1">
      <c r="A16" s="22">
        <v>30107</v>
      </c>
      <c r="B16" s="23" t="s">
        <v>244</v>
      </c>
      <c r="C16" s="64">
        <f t="shared" si="0"/>
        <v>1301.415342</v>
      </c>
      <c r="D16" s="69">
        <v>1301.415342</v>
      </c>
      <c r="E16" s="69">
        <v>0</v>
      </c>
    </row>
    <row r="17" spans="1:5" s="63" customFormat="1" ht="15.75" customHeight="1">
      <c r="A17" s="22">
        <v>30199</v>
      </c>
      <c r="B17" s="23" t="s">
        <v>245</v>
      </c>
      <c r="C17" s="64">
        <f t="shared" si="0"/>
        <v>0</v>
      </c>
      <c r="D17" s="71">
        <v>0</v>
      </c>
      <c r="E17" s="72">
        <v>0</v>
      </c>
    </row>
    <row r="18" spans="1:5" s="63" customFormat="1" ht="15.75" customHeight="1">
      <c r="A18" s="20">
        <v>302</v>
      </c>
      <c r="B18" s="21" t="s">
        <v>246</v>
      </c>
      <c r="C18" s="64">
        <f t="shared" si="0"/>
        <v>1740.9352079999999</v>
      </c>
      <c r="D18" s="69">
        <v>0</v>
      </c>
      <c r="E18" s="69">
        <v>1740.9352079999999</v>
      </c>
    </row>
    <row r="19" spans="1:5" s="63" customFormat="1" ht="15.75" customHeight="1">
      <c r="A19" s="22">
        <v>30201</v>
      </c>
      <c r="B19" s="23" t="s">
        <v>247</v>
      </c>
      <c r="C19" s="64">
        <f t="shared" si="0"/>
        <v>53.687509</v>
      </c>
      <c r="D19" s="69">
        <v>0</v>
      </c>
      <c r="E19" s="69">
        <v>53.687509</v>
      </c>
    </row>
    <row r="20" spans="1:5" s="63" customFormat="1" ht="15.75" customHeight="1">
      <c r="A20" s="22">
        <v>30202</v>
      </c>
      <c r="B20" s="23" t="s">
        <v>248</v>
      </c>
      <c r="C20" s="64">
        <f t="shared" si="0"/>
        <v>55.5904</v>
      </c>
      <c r="D20" s="69">
        <v>0</v>
      </c>
      <c r="E20" s="69">
        <v>55.5904</v>
      </c>
    </row>
    <row r="21" spans="1:5" s="63" customFormat="1" ht="15.75" customHeight="1">
      <c r="A21" s="22">
        <v>30203</v>
      </c>
      <c r="B21" s="23" t="s">
        <v>249</v>
      </c>
      <c r="C21" s="64">
        <f t="shared" si="0"/>
        <v>1.5</v>
      </c>
      <c r="D21" s="69">
        <v>0</v>
      </c>
      <c r="E21" s="69">
        <v>1.5</v>
      </c>
    </row>
    <row r="22" spans="1:5" s="63" customFormat="1" ht="15.75" customHeight="1">
      <c r="A22" s="22">
        <v>30204</v>
      </c>
      <c r="B22" s="23" t="s">
        <v>250</v>
      </c>
      <c r="C22" s="64">
        <f t="shared" si="0"/>
        <v>3.824898</v>
      </c>
      <c r="D22" s="69">
        <v>0</v>
      </c>
      <c r="E22" s="69">
        <v>3.824898</v>
      </c>
    </row>
    <row r="23" spans="1:5" s="63" customFormat="1" ht="15.75" customHeight="1">
      <c r="A23" s="22">
        <v>30205</v>
      </c>
      <c r="B23" s="23" t="s">
        <v>251</v>
      </c>
      <c r="C23" s="64">
        <f t="shared" si="0"/>
        <v>8.882064999999999</v>
      </c>
      <c r="D23" s="69">
        <v>0</v>
      </c>
      <c r="E23" s="69">
        <v>8.882064999999999</v>
      </c>
    </row>
    <row r="24" spans="1:5" s="63" customFormat="1" ht="15.75" customHeight="1">
      <c r="A24" s="22">
        <v>30206</v>
      </c>
      <c r="B24" s="23" t="s">
        <v>252</v>
      </c>
      <c r="C24" s="64">
        <f t="shared" si="0"/>
        <v>60.220539</v>
      </c>
      <c r="D24" s="69">
        <v>0</v>
      </c>
      <c r="E24" s="69">
        <v>60.220539</v>
      </c>
    </row>
    <row r="25" spans="1:5" s="63" customFormat="1" ht="15.75" customHeight="1">
      <c r="A25" s="22">
        <v>30207</v>
      </c>
      <c r="B25" s="23" t="s">
        <v>253</v>
      </c>
      <c r="C25" s="64">
        <f t="shared" si="0"/>
        <v>42.405198</v>
      </c>
      <c r="D25" s="69">
        <v>0</v>
      </c>
      <c r="E25" s="69">
        <v>42.405198</v>
      </c>
    </row>
    <row r="26" spans="1:5" s="63" customFormat="1" ht="15.75" customHeight="1">
      <c r="A26" s="22">
        <v>30208</v>
      </c>
      <c r="B26" s="23" t="s">
        <v>254</v>
      </c>
      <c r="C26" s="64">
        <f t="shared" si="0"/>
        <v>0</v>
      </c>
      <c r="D26" s="69">
        <v>0</v>
      </c>
      <c r="E26" s="69">
        <v>0</v>
      </c>
    </row>
    <row r="27" spans="1:5" s="63" customFormat="1" ht="15.75" customHeight="1">
      <c r="A27" s="22">
        <v>30209</v>
      </c>
      <c r="B27" s="23" t="s">
        <v>255</v>
      </c>
      <c r="C27" s="64">
        <f t="shared" si="0"/>
        <v>117.596102</v>
      </c>
      <c r="D27" s="69">
        <v>0</v>
      </c>
      <c r="E27" s="69">
        <v>117.596102</v>
      </c>
    </row>
    <row r="28" spans="1:5" s="63" customFormat="1" ht="15.75" customHeight="1">
      <c r="A28" s="22">
        <v>30211</v>
      </c>
      <c r="B28" s="23" t="s">
        <v>256</v>
      </c>
      <c r="C28" s="64">
        <f t="shared" si="0"/>
        <v>18.8965</v>
      </c>
      <c r="D28" s="69">
        <v>0</v>
      </c>
      <c r="E28" s="69">
        <v>18.8965</v>
      </c>
    </row>
    <row r="29" spans="1:5" s="63" customFormat="1" ht="15.75" customHeight="1">
      <c r="A29" s="22">
        <v>30212</v>
      </c>
      <c r="B29" s="23" t="s">
        <v>257</v>
      </c>
      <c r="C29" s="64">
        <f t="shared" si="0"/>
        <v>0</v>
      </c>
      <c r="D29" s="69">
        <v>0</v>
      </c>
      <c r="E29" s="69">
        <v>0</v>
      </c>
    </row>
    <row r="30" spans="1:5" s="63" customFormat="1" ht="15.75" customHeight="1">
      <c r="A30" s="22">
        <v>30213</v>
      </c>
      <c r="B30" s="23" t="s">
        <v>258</v>
      </c>
      <c r="C30" s="64">
        <f t="shared" si="0"/>
        <v>173.190274</v>
      </c>
      <c r="D30" s="69">
        <v>0</v>
      </c>
      <c r="E30" s="69">
        <v>173.190274</v>
      </c>
    </row>
    <row r="31" spans="1:5" s="63" customFormat="1" ht="15.75" customHeight="1">
      <c r="A31" s="22">
        <v>30214</v>
      </c>
      <c r="B31" s="23" t="s">
        <v>259</v>
      </c>
      <c r="C31" s="64">
        <f t="shared" si="0"/>
        <v>1.6</v>
      </c>
      <c r="D31" s="69">
        <v>0</v>
      </c>
      <c r="E31" s="69">
        <v>1.6</v>
      </c>
    </row>
    <row r="32" spans="1:5" s="63" customFormat="1" ht="15.75" customHeight="1">
      <c r="A32" s="22">
        <v>30215</v>
      </c>
      <c r="B32" s="23" t="s">
        <v>260</v>
      </c>
      <c r="C32" s="64">
        <f t="shared" si="0"/>
        <v>1.19</v>
      </c>
      <c r="D32" s="69">
        <v>0</v>
      </c>
      <c r="E32" s="69">
        <v>1.19</v>
      </c>
    </row>
    <row r="33" spans="1:5" s="63" customFormat="1" ht="15.75" customHeight="1">
      <c r="A33" s="22">
        <v>30216</v>
      </c>
      <c r="B33" s="23" t="s">
        <v>261</v>
      </c>
      <c r="C33" s="64">
        <f t="shared" si="0"/>
        <v>6.18505</v>
      </c>
      <c r="D33" s="69">
        <v>0</v>
      </c>
      <c r="E33" s="69">
        <v>6.18505</v>
      </c>
    </row>
    <row r="34" spans="1:5" s="63" customFormat="1" ht="15.75" customHeight="1">
      <c r="A34" s="22">
        <v>30217</v>
      </c>
      <c r="B34" s="23" t="s">
        <v>262</v>
      </c>
      <c r="C34" s="64">
        <f t="shared" si="0"/>
        <v>6.2424</v>
      </c>
      <c r="D34" s="69">
        <v>0</v>
      </c>
      <c r="E34" s="69">
        <v>6.2424</v>
      </c>
    </row>
    <row r="35" spans="1:5" s="63" customFormat="1" ht="15.75" customHeight="1">
      <c r="A35" s="22">
        <v>30218</v>
      </c>
      <c r="B35" s="23" t="s">
        <v>263</v>
      </c>
      <c r="C35" s="64">
        <f t="shared" si="0"/>
        <v>392.023112</v>
      </c>
      <c r="D35" s="69">
        <v>0</v>
      </c>
      <c r="E35" s="69">
        <v>392.023112</v>
      </c>
    </row>
    <row r="36" spans="1:5" s="63" customFormat="1" ht="15.75" customHeight="1">
      <c r="A36" s="22">
        <v>30219</v>
      </c>
      <c r="B36" s="23" t="s">
        <v>264</v>
      </c>
      <c r="C36" s="64">
        <f t="shared" si="0"/>
        <v>0</v>
      </c>
      <c r="D36" s="69">
        <v>0</v>
      </c>
      <c r="E36" s="69">
        <v>0</v>
      </c>
    </row>
    <row r="37" spans="1:5" s="63" customFormat="1" ht="15.75" customHeight="1">
      <c r="A37" s="22">
        <v>30225</v>
      </c>
      <c r="B37" s="23" t="s">
        <v>265</v>
      </c>
      <c r="C37" s="64">
        <f t="shared" si="0"/>
        <v>4.657095</v>
      </c>
      <c r="D37" s="69">
        <v>0</v>
      </c>
      <c r="E37" s="69">
        <v>4.657095</v>
      </c>
    </row>
    <row r="38" spans="1:5" s="63" customFormat="1" ht="15.75" customHeight="1">
      <c r="A38" s="22">
        <v>30226</v>
      </c>
      <c r="B38" s="23" t="s">
        <v>266</v>
      </c>
      <c r="C38" s="64">
        <f t="shared" si="0"/>
        <v>132.865216</v>
      </c>
      <c r="D38" s="69">
        <v>0</v>
      </c>
      <c r="E38" s="69">
        <v>132.865216</v>
      </c>
    </row>
    <row r="39" spans="1:5" s="63" customFormat="1" ht="15.75" customHeight="1">
      <c r="A39" s="22">
        <v>30227</v>
      </c>
      <c r="B39" s="23" t="s">
        <v>267</v>
      </c>
      <c r="C39" s="64">
        <f t="shared" si="0"/>
        <v>0.1845</v>
      </c>
      <c r="D39" s="69">
        <v>0</v>
      </c>
      <c r="E39" s="69">
        <v>0.1845</v>
      </c>
    </row>
    <row r="40" spans="1:5" s="63" customFormat="1" ht="15.75" customHeight="1">
      <c r="A40" s="22">
        <v>30228</v>
      </c>
      <c r="B40" s="23" t="s">
        <v>268</v>
      </c>
      <c r="C40" s="64">
        <f t="shared" si="0"/>
        <v>51.4755</v>
      </c>
      <c r="D40" s="69">
        <v>0</v>
      </c>
      <c r="E40" s="69">
        <v>51.4755</v>
      </c>
    </row>
    <row r="41" spans="1:5" s="63" customFormat="1" ht="15.75" customHeight="1">
      <c r="A41" s="22">
        <v>30229</v>
      </c>
      <c r="B41" s="23" t="s">
        <v>269</v>
      </c>
      <c r="C41" s="64">
        <f t="shared" si="0"/>
        <v>0</v>
      </c>
      <c r="D41" s="69">
        <v>0</v>
      </c>
      <c r="E41" s="69">
        <v>0</v>
      </c>
    </row>
    <row r="42" spans="1:5" s="63" customFormat="1" ht="15.75" customHeight="1">
      <c r="A42" s="22">
        <v>30231</v>
      </c>
      <c r="B42" s="23" t="s">
        <v>270</v>
      </c>
      <c r="C42" s="64">
        <f t="shared" si="0"/>
        <v>41.161649</v>
      </c>
      <c r="D42" s="69">
        <v>0</v>
      </c>
      <c r="E42" s="69">
        <v>41.161649</v>
      </c>
    </row>
    <row r="43" spans="1:5" s="63" customFormat="1" ht="15.75" customHeight="1">
      <c r="A43" s="22">
        <v>30239</v>
      </c>
      <c r="B43" s="23" t="s">
        <v>271</v>
      </c>
      <c r="C43" s="64">
        <f t="shared" si="0"/>
        <v>0.5383</v>
      </c>
      <c r="D43" s="69">
        <v>0</v>
      </c>
      <c r="E43" s="69">
        <v>0.5383</v>
      </c>
    </row>
    <row r="44" spans="1:5" s="63" customFormat="1" ht="15.75" customHeight="1">
      <c r="A44" s="22">
        <v>30240</v>
      </c>
      <c r="B44" s="23" t="s">
        <v>272</v>
      </c>
      <c r="C44" s="64">
        <f t="shared" si="0"/>
        <v>55.77869200000001</v>
      </c>
      <c r="D44" s="69">
        <v>0</v>
      </c>
      <c r="E44" s="69">
        <v>55.77869200000001</v>
      </c>
    </row>
    <row r="45" spans="1:5" s="63" customFormat="1" ht="15.75" customHeight="1">
      <c r="A45" s="22">
        <v>30299</v>
      </c>
      <c r="B45" s="23" t="s">
        <v>273</v>
      </c>
      <c r="C45" s="64">
        <f t="shared" si="0"/>
        <v>511.240209</v>
      </c>
      <c r="D45" s="69">
        <v>0</v>
      </c>
      <c r="E45" s="69">
        <v>511.240209</v>
      </c>
    </row>
    <row r="46" spans="1:5" s="63" customFormat="1" ht="15.75" customHeight="1">
      <c r="A46" s="20">
        <v>303</v>
      </c>
      <c r="B46" s="21" t="s">
        <v>274</v>
      </c>
      <c r="C46" s="64">
        <f t="shared" si="0"/>
        <v>1169.333338</v>
      </c>
      <c r="D46" s="69">
        <v>1169.333338</v>
      </c>
      <c r="E46" s="69">
        <v>0</v>
      </c>
    </row>
    <row r="47" spans="1:5" s="63" customFormat="1" ht="15.75" customHeight="1">
      <c r="A47" s="22">
        <v>30301</v>
      </c>
      <c r="B47" s="23" t="s">
        <v>275</v>
      </c>
      <c r="C47" s="64">
        <f t="shared" si="0"/>
        <v>74.285186</v>
      </c>
      <c r="D47" s="69">
        <v>74.285186</v>
      </c>
      <c r="E47" s="69">
        <v>0</v>
      </c>
    </row>
    <row r="48" spans="1:5" s="63" customFormat="1" ht="15.75" customHeight="1">
      <c r="A48" s="22">
        <v>30302</v>
      </c>
      <c r="B48" s="23" t="s">
        <v>276</v>
      </c>
      <c r="C48" s="64">
        <f t="shared" si="0"/>
        <v>549.418004</v>
      </c>
      <c r="D48" s="69">
        <v>549.418004</v>
      </c>
      <c r="E48" s="69">
        <v>0</v>
      </c>
    </row>
    <row r="49" spans="1:5" s="63" customFormat="1" ht="15.75" customHeight="1">
      <c r="A49" s="22">
        <v>30303</v>
      </c>
      <c r="B49" s="23" t="s">
        <v>277</v>
      </c>
      <c r="C49" s="64">
        <f t="shared" si="0"/>
        <v>0</v>
      </c>
      <c r="D49" s="69">
        <v>0</v>
      </c>
      <c r="E49" s="69">
        <v>0</v>
      </c>
    </row>
    <row r="50" spans="1:5" s="63" customFormat="1" ht="15.75" customHeight="1">
      <c r="A50" s="22">
        <v>30304</v>
      </c>
      <c r="B50" s="23" t="s">
        <v>278</v>
      </c>
      <c r="C50" s="64">
        <f t="shared" si="0"/>
        <v>1.2</v>
      </c>
      <c r="D50" s="69">
        <v>1.2</v>
      </c>
      <c r="E50" s="69">
        <v>0</v>
      </c>
    </row>
    <row r="51" spans="1:5" s="63" customFormat="1" ht="15.75" customHeight="1">
      <c r="A51" s="22">
        <v>30305</v>
      </c>
      <c r="B51" s="23" t="s">
        <v>279</v>
      </c>
      <c r="C51" s="64">
        <f t="shared" si="0"/>
        <v>0.816</v>
      </c>
      <c r="D51" s="69">
        <v>0.816</v>
      </c>
      <c r="E51" s="69">
        <v>0</v>
      </c>
    </row>
    <row r="52" spans="1:5" s="63" customFormat="1" ht="15.75" customHeight="1">
      <c r="A52" s="22">
        <v>30306</v>
      </c>
      <c r="B52" s="23" t="s">
        <v>280</v>
      </c>
      <c r="C52" s="64">
        <f t="shared" si="0"/>
        <v>0</v>
      </c>
      <c r="D52" s="69">
        <v>0</v>
      </c>
      <c r="E52" s="69">
        <v>0</v>
      </c>
    </row>
    <row r="53" spans="1:5" s="63" customFormat="1" ht="15.75" customHeight="1">
      <c r="A53" s="22">
        <v>30307</v>
      </c>
      <c r="B53" s="23" t="s">
        <v>281</v>
      </c>
      <c r="C53" s="64">
        <f t="shared" si="0"/>
        <v>8.6495</v>
      </c>
      <c r="D53" s="69">
        <v>8.6495</v>
      </c>
      <c r="E53" s="69">
        <v>0</v>
      </c>
    </row>
    <row r="54" spans="1:5" s="63" customFormat="1" ht="15.75" customHeight="1">
      <c r="A54" s="22">
        <v>30308</v>
      </c>
      <c r="B54" s="23" t="s">
        <v>282</v>
      </c>
      <c r="C54" s="64">
        <f t="shared" si="0"/>
        <v>0</v>
      </c>
      <c r="D54" s="69">
        <v>0</v>
      </c>
      <c r="E54" s="69">
        <v>0</v>
      </c>
    </row>
    <row r="55" spans="1:5" s="63" customFormat="1" ht="15.75" customHeight="1">
      <c r="A55" s="22">
        <v>30309</v>
      </c>
      <c r="B55" s="23" t="s">
        <v>283</v>
      </c>
      <c r="C55" s="64">
        <f t="shared" si="0"/>
        <v>10.2824</v>
      </c>
      <c r="D55" s="69">
        <v>10.2824</v>
      </c>
      <c r="E55" s="69">
        <v>0</v>
      </c>
    </row>
    <row r="56" spans="1:5" s="63" customFormat="1" ht="15.75" customHeight="1">
      <c r="A56" s="22">
        <v>30310</v>
      </c>
      <c r="B56" s="23" t="s">
        <v>284</v>
      </c>
      <c r="C56" s="64">
        <f t="shared" si="0"/>
        <v>0</v>
      </c>
      <c r="D56" s="69">
        <v>0</v>
      </c>
      <c r="E56" s="69">
        <v>0</v>
      </c>
    </row>
    <row r="57" spans="1:5" s="24" customFormat="1" ht="15.75" customHeight="1">
      <c r="A57" s="22">
        <v>30311</v>
      </c>
      <c r="B57" s="23" t="s">
        <v>285</v>
      </c>
      <c r="C57" s="64">
        <f t="shared" si="0"/>
        <v>314.36372</v>
      </c>
      <c r="D57" s="69">
        <v>314.36372</v>
      </c>
      <c r="E57" s="69">
        <v>0</v>
      </c>
    </row>
    <row r="58" spans="1:5" s="24" customFormat="1" ht="15.75" customHeight="1">
      <c r="A58" s="22">
        <v>30312</v>
      </c>
      <c r="B58" s="23" t="s">
        <v>286</v>
      </c>
      <c r="C58" s="64">
        <f t="shared" si="0"/>
        <v>93.592576</v>
      </c>
      <c r="D58" s="69">
        <v>93.592576</v>
      </c>
      <c r="E58" s="69">
        <v>0</v>
      </c>
    </row>
    <row r="59" spans="1:5" s="24" customFormat="1" ht="15.75" customHeight="1">
      <c r="A59" s="22">
        <v>30313</v>
      </c>
      <c r="B59" s="23" t="s">
        <v>287</v>
      </c>
      <c r="C59" s="64">
        <f t="shared" si="0"/>
        <v>110.7327</v>
      </c>
      <c r="D59" s="69">
        <v>110.7327</v>
      </c>
      <c r="E59" s="69">
        <v>0</v>
      </c>
    </row>
    <row r="60" spans="1:5" s="24" customFormat="1" ht="15.75" customHeight="1">
      <c r="A60" s="22">
        <v>30399</v>
      </c>
      <c r="B60" s="23" t="s">
        <v>288</v>
      </c>
      <c r="C60" s="64">
        <f t="shared" si="0"/>
        <v>5.993252</v>
      </c>
      <c r="D60" s="69">
        <v>5.993252</v>
      </c>
      <c r="E60" s="69">
        <v>0</v>
      </c>
    </row>
    <row r="61" spans="1:5" s="24" customFormat="1" ht="15.75" customHeight="1">
      <c r="A61" s="20">
        <v>310</v>
      </c>
      <c r="B61" s="21" t="s">
        <v>289</v>
      </c>
      <c r="C61" s="64">
        <f t="shared" si="0"/>
        <v>10.663729</v>
      </c>
      <c r="D61" s="69">
        <v>0</v>
      </c>
      <c r="E61" s="69">
        <v>10.663729</v>
      </c>
    </row>
    <row r="62" spans="1:5" s="24" customFormat="1" ht="15.75" customHeight="1">
      <c r="A62" s="22">
        <v>31001</v>
      </c>
      <c r="B62" s="23" t="s">
        <v>290</v>
      </c>
      <c r="C62" s="64">
        <f t="shared" si="0"/>
        <v>0</v>
      </c>
      <c r="D62" s="69">
        <v>0</v>
      </c>
      <c r="E62" s="69">
        <v>0</v>
      </c>
    </row>
    <row r="63" spans="1:5" s="24" customFormat="1" ht="15.75" customHeight="1">
      <c r="A63" s="22">
        <v>31002</v>
      </c>
      <c r="B63" s="23" t="s">
        <v>291</v>
      </c>
      <c r="C63" s="64">
        <f t="shared" si="0"/>
        <v>10.663729</v>
      </c>
      <c r="D63" s="69">
        <v>0</v>
      </c>
      <c r="E63" s="69">
        <v>10.663729</v>
      </c>
    </row>
    <row r="64" spans="1:5" s="24" customFormat="1" ht="15.75" customHeight="1">
      <c r="A64" s="22">
        <v>31003</v>
      </c>
      <c r="B64" s="23" t="s">
        <v>292</v>
      </c>
      <c r="C64" s="64">
        <f t="shared" si="0"/>
        <v>0</v>
      </c>
      <c r="D64" s="69">
        <v>0</v>
      </c>
      <c r="E64" s="69">
        <v>0</v>
      </c>
    </row>
    <row r="65" spans="1:5" s="24" customFormat="1" ht="15.75" customHeight="1">
      <c r="A65" s="22">
        <v>31005</v>
      </c>
      <c r="B65" s="23" t="s">
        <v>293</v>
      </c>
      <c r="C65" s="64">
        <f t="shared" si="0"/>
        <v>0</v>
      </c>
      <c r="D65" s="69">
        <v>0</v>
      </c>
      <c r="E65" s="69">
        <v>0</v>
      </c>
    </row>
    <row r="66" spans="1:5" s="24" customFormat="1" ht="15.75" customHeight="1">
      <c r="A66" s="22">
        <v>31006</v>
      </c>
      <c r="B66" s="23" t="s">
        <v>294</v>
      </c>
      <c r="C66" s="64">
        <f t="shared" si="0"/>
        <v>0</v>
      </c>
      <c r="D66" s="69">
        <v>0</v>
      </c>
      <c r="E66" s="69">
        <v>0</v>
      </c>
    </row>
    <row r="67" spans="1:5" s="24" customFormat="1" ht="15.75" customHeight="1">
      <c r="A67" s="22">
        <v>31007</v>
      </c>
      <c r="B67" s="23" t="s">
        <v>295</v>
      </c>
      <c r="C67" s="64">
        <f t="shared" si="0"/>
        <v>0</v>
      </c>
      <c r="D67" s="69">
        <v>0</v>
      </c>
      <c r="E67" s="69">
        <v>0</v>
      </c>
    </row>
    <row r="68" spans="1:5" s="24" customFormat="1" ht="15.75" customHeight="1">
      <c r="A68" s="22">
        <v>31008</v>
      </c>
      <c r="B68" s="23" t="s">
        <v>296</v>
      </c>
      <c r="C68" s="64">
        <f t="shared" si="0"/>
        <v>0</v>
      </c>
      <c r="D68" s="69">
        <v>0</v>
      </c>
      <c r="E68" s="69">
        <v>0</v>
      </c>
    </row>
    <row r="69" spans="1:5" s="24" customFormat="1" ht="15.75" customHeight="1">
      <c r="A69" s="22">
        <v>31009</v>
      </c>
      <c r="B69" s="23" t="s">
        <v>297</v>
      </c>
      <c r="C69" s="64">
        <f t="shared" si="0"/>
        <v>0</v>
      </c>
      <c r="D69" s="69">
        <v>0</v>
      </c>
      <c r="E69" s="69">
        <v>0</v>
      </c>
    </row>
    <row r="70" spans="1:5" s="24" customFormat="1" ht="15.75" customHeight="1">
      <c r="A70" s="22">
        <v>31010</v>
      </c>
      <c r="B70" s="23" t="s">
        <v>298</v>
      </c>
      <c r="C70" s="64">
        <f t="shared" si="0"/>
        <v>0</v>
      </c>
      <c r="D70" s="69">
        <v>0</v>
      </c>
      <c r="E70" s="69">
        <v>0</v>
      </c>
    </row>
    <row r="71" spans="1:5" s="24" customFormat="1" ht="15.75" customHeight="1">
      <c r="A71" s="22">
        <v>31011</v>
      </c>
      <c r="B71" s="23" t="s">
        <v>299</v>
      </c>
      <c r="C71" s="64">
        <f t="shared" si="0"/>
        <v>0</v>
      </c>
      <c r="D71" s="69">
        <v>0</v>
      </c>
      <c r="E71" s="69">
        <v>0</v>
      </c>
    </row>
    <row r="72" spans="1:5" s="24" customFormat="1" ht="15.75" customHeight="1">
      <c r="A72" s="22">
        <v>31012</v>
      </c>
      <c r="B72" s="23" t="s">
        <v>300</v>
      </c>
      <c r="C72" s="64">
        <f t="shared" si="0"/>
        <v>0</v>
      </c>
      <c r="D72" s="69">
        <v>0</v>
      </c>
      <c r="E72" s="69">
        <v>0</v>
      </c>
    </row>
    <row r="73" spans="1:5" s="24" customFormat="1" ht="15.75" customHeight="1">
      <c r="A73" s="22">
        <v>31013</v>
      </c>
      <c r="B73" s="23" t="s">
        <v>301</v>
      </c>
      <c r="C73" s="64">
        <f>D73+E73</f>
        <v>0</v>
      </c>
      <c r="D73" s="69">
        <v>0</v>
      </c>
      <c r="E73" s="69">
        <v>0</v>
      </c>
    </row>
    <row r="74" spans="1:5" s="24" customFormat="1" ht="15.75" customHeight="1">
      <c r="A74" s="22">
        <v>31019</v>
      </c>
      <c r="B74" s="23" t="s">
        <v>302</v>
      </c>
      <c r="C74" s="64">
        <f>D74+E74</f>
        <v>0</v>
      </c>
      <c r="D74" s="69">
        <v>0</v>
      </c>
      <c r="E74" s="69">
        <v>0</v>
      </c>
    </row>
    <row r="75" spans="1:5" s="24" customFormat="1" ht="15.75" customHeight="1">
      <c r="A75" s="22">
        <v>31015</v>
      </c>
      <c r="B75" s="23" t="s">
        <v>303</v>
      </c>
      <c r="C75" s="64" t="e">
        <f>D75+E75</f>
        <v>#VALUE!</v>
      </c>
      <c r="D75" s="69">
        <v>0</v>
      </c>
      <c r="E75" s="69" t="s">
        <v>158</v>
      </c>
    </row>
    <row r="76" spans="1:5" s="24" customFormat="1" ht="15.75" customHeight="1">
      <c r="A76" s="22">
        <v>31099</v>
      </c>
      <c r="B76" s="23" t="s">
        <v>304</v>
      </c>
      <c r="C76" s="73"/>
      <c r="D76" s="69">
        <v>0</v>
      </c>
      <c r="E76" s="69">
        <v>0</v>
      </c>
    </row>
    <row r="77" spans="1:5" ht="27" customHeight="1">
      <c r="A77" s="105" t="s">
        <v>96</v>
      </c>
      <c r="B77" s="106"/>
      <c r="C77" s="106"/>
      <c r="D77" s="106"/>
      <c r="E77" s="106"/>
    </row>
    <row r="78" ht="14.25">
      <c r="A78" s="10"/>
    </row>
    <row r="79" ht="14.25">
      <c r="A79" s="10"/>
    </row>
    <row r="80" ht="14.25">
      <c r="A80" s="10"/>
    </row>
    <row r="81" ht="14.25">
      <c r="A81" s="10"/>
    </row>
  </sheetData>
  <sheetProtection/>
  <mergeCells count="9">
    <mergeCell ref="A77:E77"/>
    <mergeCell ref="A1:E1"/>
    <mergeCell ref="A4:B4"/>
    <mergeCell ref="C4:C7"/>
    <mergeCell ref="D4:D7"/>
    <mergeCell ref="E4:E7"/>
    <mergeCell ref="A5:A7"/>
    <mergeCell ref="B5: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4" sqref="A4:IV15"/>
    </sheetView>
  </sheetViews>
  <sheetFormatPr defaultColWidth="10.28125" defaultRowHeight="12.75"/>
  <cols>
    <col min="1" max="1" width="15.7109375" style="9" customWidth="1"/>
    <col min="2" max="2" width="20.00390625" style="9" bestFit="1" customWidth="1"/>
    <col min="3" max="4" width="15.7109375" style="9" customWidth="1"/>
    <col min="5" max="5" width="15.140625" style="9" bestFit="1" customWidth="1"/>
    <col min="6" max="8" width="15.7109375" style="9" customWidth="1"/>
    <col min="9" max="16384" width="10.28125" style="9" customWidth="1"/>
  </cols>
  <sheetData>
    <row r="1" spans="1:8" ht="24">
      <c r="A1" s="104" t="s">
        <v>319</v>
      </c>
      <c r="B1" s="104"/>
      <c r="C1" s="104"/>
      <c r="D1" s="104"/>
      <c r="E1" s="104"/>
      <c r="F1" s="104"/>
      <c r="G1" s="104"/>
      <c r="H1" s="104"/>
    </row>
    <row r="2" ht="15.75" customHeight="1">
      <c r="H2" s="13" t="s">
        <v>123</v>
      </c>
    </row>
    <row r="3" spans="2:8" ht="15.75" customHeight="1">
      <c r="B3" s="14"/>
      <c r="C3" s="14"/>
      <c r="D3" s="14"/>
      <c r="E3" s="14"/>
      <c r="F3" s="14"/>
      <c r="H3" s="13" t="s">
        <v>102</v>
      </c>
    </row>
    <row r="4" spans="1:8" s="24" customFormat="1" ht="15.75" customHeight="1">
      <c r="A4" s="109" t="s">
        <v>103</v>
      </c>
      <c r="B4" s="109"/>
      <c r="C4" s="109"/>
      <c r="D4" s="109"/>
      <c r="E4" s="109"/>
      <c r="F4" s="109"/>
      <c r="G4" s="108" t="s">
        <v>98</v>
      </c>
      <c r="H4" s="108" t="s">
        <v>99</v>
      </c>
    </row>
    <row r="5" spans="1:8" s="59" customFormat="1" ht="15.75" customHeight="1">
      <c r="A5" s="108" t="s">
        <v>104</v>
      </c>
      <c r="B5" s="108" t="s">
        <v>85</v>
      </c>
      <c r="C5" s="108" t="s">
        <v>97</v>
      </c>
      <c r="D5" s="108"/>
      <c r="E5" s="108"/>
      <c r="F5" s="108" t="s">
        <v>86</v>
      </c>
      <c r="G5" s="108"/>
      <c r="H5" s="108"/>
    </row>
    <row r="6" spans="1:8" s="59" customFormat="1" ht="31.5" customHeight="1">
      <c r="A6" s="108"/>
      <c r="B6" s="108"/>
      <c r="C6" s="82" t="s">
        <v>87</v>
      </c>
      <c r="D6" s="82" t="s">
        <v>100</v>
      </c>
      <c r="E6" s="82" t="s">
        <v>101</v>
      </c>
      <c r="F6" s="108"/>
      <c r="G6" s="108"/>
      <c r="H6" s="108"/>
    </row>
    <row r="7" spans="1:8" s="59" customFormat="1" ht="15.75" customHeight="1">
      <c r="A7" s="61">
        <v>49.63</v>
      </c>
      <c r="B7" s="61"/>
      <c r="C7" s="83"/>
      <c r="D7" s="61"/>
      <c r="E7" s="61">
        <v>43.14</v>
      </c>
      <c r="F7" s="61">
        <v>6.49</v>
      </c>
      <c r="G7" s="61">
        <v>1.19</v>
      </c>
      <c r="H7" s="61">
        <v>6.2</v>
      </c>
    </row>
    <row r="8" spans="1:6" s="60" customFormat="1" ht="15.75" customHeight="1">
      <c r="A8" s="107" t="s">
        <v>105</v>
      </c>
      <c r="B8" s="107"/>
      <c r="C8" s="107"/>
      <c r="D8" s="107"/>
      <c r="E8" s="107"/>
      <c r="F8" s="107"/>
    </row>
    <row r="9" spans="1:6" s="60" customFormat="1" ht="15.75" customHeight="1">
      <c r="A9" s="111" t="s">
        <v>109</v>
      </c>
      <c r="B9" s="111"/>
      <c r="C9" s="83" t="s">
        <v>110</v>
      </c>
      <c r="D9" s="111" t="s">
        <v>109</v>
      </c>
      <c r="E9" s="111"/>
      <c r="F9" s="83" t="s">
        <v>110</v>
      </c>
    </row>
    <row r="10" spans="1:6" s="60" customFormat="1" ht="15.75" customHeight="1">
      <c r="A10" s="103" t="s">
        <v>106</v>
      </c>
      <c r="B10" s="103"/>
      <c r="C10" s="23"/>
      <c r="D10" s="103" t="s">
        <v>107</v>
      </c>
      <c r="E10" s="103"/>
      <c r="F10" s="23"/>
    </row>
    <row r="11" spans="1:6" s="24" customFormat="1" ht="15.75" customHeight="1">
      <c r="A11" s="103" t="s">
        <v>108</v>
      </c>
      <c r="B11" s="103"/>
      <c r="C11" s="23"/>
      <c r="D11" s="103" t="s">
        <v>111</v>
      </c>
      <c r="E11" s="103"/>
      <c r="F11" s="23"/>
    </row>
    <row r="12" spans="1:6" s="24" customFormat="1" ht="15.75" customHeight="1">
      <c r="A12" s="103" t="s">
        <v>112</v>
      </c>
      <c r="B12" s="103"/>
      <c r="C12" s="23">
        <v>60</v>
      </c>
      <c r="D12" s="103" t="s">
        <v>113</v>
      </c>
      <c r="E12" s="103"/>
      <c r="F12" s="23">
        <v>513</v>
      </c>
    </row>
    <row r="13" spans="1:6" s="24" customFormat="1" ht="15.75" customHeight="1">
      <c r="A13" s="103" t="s">
        <v>114</v>
      </c>
      <c r="B13" s="103"/>
      <c r="C13" s="23"/>
      <c r="D13" s="103" t="s">
        <v>115</v>
      </c>
      <c r="E13" s="103"/>
      <c r="F13" s="23"/>
    </row>
    <row r="14" spans="1:6" s="24" customFormat="1" ht="15.75" customHeight="1">
      <c r="A14" s="103" t="s">
        <v>116</v>
      </c>
      <c r="B14" s="103"/>
      <c r="C14" s="23"/>
      <c r="D14" s="103" t="s">
        <v>117</v>
      </c>
      <c r="E14" s="103"/>
      <c r="F14" s="23"/>
    </row>
    <row r="15" spans="1:6" s="24" customFormat="1" ht="14.25">
      <c r="A15" s="103" t="s">
        <v>118</v>
      </c>
      <c r="B15" s="103"/>
      <c r="C15" s="23"/>
      <c r="D15" s="103" t="s">
        <v>119</v>
      </c>
      <c r="E15" s="103"/>
      <c r="F15" s="23"/>
    </row>
    <row r="16" spans="1:6" ht="21" customHeight="1">
      <c r="A16" s="110" t="s">
        <v>122</v>
      </c>
      <c r="B16" s="110"/>
      <c r="C16" s="110"/>
      <c r="D16" s="110"/>
      <c r="E16" s="110"/>
      <c r="F16" s="110"/>
    </row>
  </sheetData>
  <sheetProtection/>
  <mergeCells count="24">
    <mergeCell ref="A16:F16"/>
    <mergeCell ref="A14:B14"/>
    <mergeCell ref="D14:E14"/>
    <mergeCell ref="A9:B9"/>
    <mergeCell ref="D9:E9"/>
    <mergeCell ref="A12:B12"/>
    <mergeCell ref="F5:F6"/>
    <mergeCell ref="A1:H1"/>
    <mergeCell ref="A4:F4"/>
    <mergeCell ref="G4:G6"/>
    <mergeCell ref="A11:B11"/>
    <mergeCell ref="A5:A6"/>
    <mergeCell ref="B5:B6"/>
    <mergeCell ref="C5:E5"/>
    <mergeCell ref="A15:B15"/>
    <mergeCell ref="D15:E15"/>
    <mergeCell ref="A8:F8"/>
    <mergeCell ref="A10:B10"/>
    <mergeCell ref="D10:E10"/>
    <mergeCell ref="H4:H6"/>
    <mergeCell ref="D12:E12"/>
    <mergeCell ref="A13:B13"/>
    <mergeCell ref="D13:E13"/>
    <mergeCell ref="D11:E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cly</cp:lastModifiedBy>
  <cp:lastPrinted>2016-07-27T07:22:51Z</cp:lastPrinted>
  <dcterms:modified xsi:type="dcterms:W3CDTF">2016-08-25T07:22:19Z</dcterms:modified>
  <cp:category/>
  <cp:version/>
  <cp:contentType/>
  <cp:contentStatus/>
</cp:coreProperties>
</file>